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45" windowWidth="10635" windowHeight="6975"/>
  </bookViews>
  <sheets>
    <sheet name="3-1市提出用（支出伝票）" sheetId="1" r:id="rId1"/>
    <sheet name="3-2市提出用（担当課控)" sheetId="2" r:id="rId2"/>
    <sheet name="3-3取扱店控" sheetId="3" r:id="rId3"/>
  </sheets>
  <definedNames>
    <definedName name="_xlnm.Print_Area" localSheetId="0">'3-1市提出用（支出伝票）'!$A$1:$T$59</definedName>
    <definedName name="_xlnm.Print_Area" localSheetId="1">'3-2市提出用（担当課控)'!$A$1:$T$59</definedName>
    <definedName name="_xlnm.Print_Area" localSheetId="2">'3-3取扱店控'!$A$1:$T$59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<sst xmlns="http://schemas.openxmlformats.org/spreadsheetml/2006/main" xmlns:r="http://schemas.openxmlformats.org/officeDocument/2006/relationships" count="67" uniqueCount="67">
  <si>
    <t>取扱店番号</t>
    <rPh sb="0" eb="2">
      <t>トリアツカイ</t>
    </rPh>
    <rPh sb="2" eb="3">
      <t>テン</t>
    </rPh>
    <rPh sb="3" eb="5">
      <t>バンゴウ</t>
    </rPh>
    <phoneticPr fontId="1"/>
  </si>
  <si>
    <t>700円券</t>
  </si>
  <si>
    <t>大　袋</t>
    <rPh sb="0" eb="1">
      <t>ダイ</t>
    </rPh>
    <rPh sb="2" eb="3">
      <t>フクロ</t>
    </rPh>
    <phoneticPr fontId="1"/>
  </si>
  <si>
    <t>受領箱数</t>
    <rPh sb="0" eb="2">
      <t>ジュリョウ</t>
    </rPh>
    <rPh sb="2" eb="3">
      <t>ハコ</t>
    </rPh>
    <rPh sb="3" eb="4">
      <t>スウ</t>
    </rPh>
    <phoneticPr fontId="1"/>
  </si>
  <si>
    <t>100円券</t>
    <rPh sb="4" eb="5">
      <t>ケン</t>
    </rPh>
    <phoneticPr fontId="1"/>
  </si>
  <si>
    <t>ミニ袋</t>
    <rPh sb="2" eb="3">
      <t>フクロ</t>
    </rPh>
    <phoneticPr fontId="1"/>
  </si>
  <si>
    <t>小　袋</t>
    <rPh sb="0" eb="1">
      <t>ショウ</t>
    </rPh>
    <rPh sb="2" eb="3">
      <t>フクロ</t>
    </rPh>
    <phoneticPr fontId="1"/>
  </si>
  <si>
    <t>枚</t>
    <rPh sb="0" eb="1">
      <t>マイ</t>
    </rPh>
    <phoneticPr fontId="1"/>
  </si>
  <si>
    <t>合　計</t>
    <rPh sb="0" eb="1">
      <t>ゴウ</t>
    </rPh>
    <rPh sb="2" eb="3">
      <t>ケイ</t>
    </rPh>
    <phoneticPr fontId="1"/>
  </si>
  <si>
    <t>Ａ</t>
  </si>
  <si>
    <t>Ｅ</t>
  </si>
  <si>
    <t>　　上記のとおり請求いたします。</t>
    <rPh sb="2" eb="4">
      <t>ジョウキ</t>
    </rPh>
    <rPh sb="8" eb="10">
      <t>セイキュウ</t>
    </rPh>
    <phoneticPr fontId="1"/>
  </si>
  <si>
    <t>中　袋</t>
    <rPh sb="0" eb="1">
      <t>ナカ</t>
    </rPh>
    <rPh sb="2" eb="3">
      <t>フクロ</t>
    </rPh>
    <phoneticPr fontId="1"/>
  </si>
  <si>
    <t>羽村市一般廃棄物処理手数料収納事務等委託料請求書</t>
    <rPh sb="0" eb="3">
      <t>ハ</t>
    </rPh>
    <rPh sb="3" eb="5">
      <t>イッパン</t>
    </rPh>
    <rPh sb="5" eb="8">
      <t>ハイキブツ</t>
    </rPh>
    <rPh sb="8" eb="10">
      <t>ショリ</t>
    </rPh>
    <rPh sb="10" eb="13">
      <t>テスウリョウ</t>
    </rPh>
    <rPh sb="13" eb="15">
      <t>シュウノウ</t>
    </rPh>
    <rPh sb="15" eb="17">
      <t>ジム</t>
    </rPh>
    <rPh sb="17" eb="18">
      <t>トウ</t>
    </rPh>
    <rPh sb="18" eb="20">
      <t>イタク</t>
    </rPh>
    <rPh sb="20" eb="21">
      <t>リョウ</t>
    </rPh>
    <rPh sb="21" eb="24">
      <t>セイキュウショ</t>
    </rPh>
    <phoneticPr fontId="1"/>
  </si>
  <si>
    <t>羽　村　市　長　　殿</t>
    <rPh sb="0" eb="1">
      <t>ハネ</t>
    </rPh>
    <rPh sb="2" eb="3">
      <t>ムラ</t>
    </rPh>
    <rPh sb="4" eb="5">
      <t>シ</t>
    </rPh>
    <rPh sb="6" eb="7">
      <t>チョウ</t>
    </rPh>
    <rPh sb="9" eb="10">
      <t>ドノ</t>
    </rPh>
    <phoneticPr fontId="1"/>
  </si>
  <si>
    <t>様式第2号（第4条関係）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</si>
  <si>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200円券</t>
  </si>
  <si>
    <t>処理手数料</t>
    <rPh sb="0" eb="2">
      <t>ショリ</t>
    </rPh>
    <rPh sb="2" eb="4">
      <t>テスウ</t>
    </rPh>
    <rPh sb="4" eb="5">
      <t>リョウ</t>
    </rPh>
    <phoneticPr fontId="1"/>
  </si>
  <si>
    <t>　（市指定収集袋）</t>
    <rPh sb="2" eb="3">
      <t>シ</t>
    </rPh>
    <rPh sb="3" eb="5">
      <t>シテイ</t>
    </rPh>
    <rPh sb="5" eb="7">
      <t>シュウシュウ</t>
    </rPh>
    <rPh sb="7" eb="8">
      <t>フクロ</t>
    </rPh>
    <phoneticPr fontId="1"/>
  </si>
  <si>
    <t>　（廃棄物処理券）</t>
    <rPh sb="2" eb="5">
      <t>ハイキブツ</t>
    </rPh>
    <rPh sb="5" eb="7">
      <t>ショリ</t>
    </rPh>
    <rPh sb="7" eb="8">
      <t>ケン</t>
    </rPh>
    <phoneticPr fontId="1"/>
  </si>
  <si>
    <t>１箱当た
りの金額</t>
    <rPh sb="1" eb="2">
      <t>ハコ</t>
    </rPh>
    <rPh sb="2" eb="3">
      <t>ア</t>
    </rPh>
    <rPh sb="7" eb="9">
      <t>キンガク</t>
    </rPh>
    <phoneticPr fontId="1"/>
  </si>
  <si>
    <t>（ア）</t>
  </si>
  <si>
    <t>委託料請求金額　Ｄ＋Ｈ</t>
    <rPh sb="0" eb="2">
      <t>イタク</t>
    </rPh>
    <rPh sb="2" eb="3">
      <t>リョウ</t>
    </rPh>
    <rPh sb="3" eb="5">
      <t>セイキュウ</t>
    </rPh>
    <rPh sb="5" eb="7">
      <t>キンガク</t>
    </rPh>
    <phoneticPr fontId="1"/>
  </si>
  <si>
    <t>種　類</t>
    <rPh sb="0" eb="1">
      <t>タネ</t>
    </rPh>
    <rPh sb="2" eb="3">
      <t>タグイ</t>
    </rPh>
    <phoneticPr fontId="1"/>
  </si>
  <si>
    <t>箱</t>
    <rPh sb="0" eb="1">
      <t>ハコ</t>
    </rPh>
    <phoneticPr fontId="1"/>
  </si>
  <si>
    <t>燃やせるごみ</t>
    <rPh sb="0" eb="1">
      <t>モ</t>
    </rPh>
    <phoneticPr fontId="1"/>
  </si>
  <si>
    <t>燃やせないごみ</t>
    <rPh sb="0" eb="1">
      <t>モ</t>
    </rPh>
    <phoneticPr fontId="1"/>
  </si>
  <si>
    <t>預託枚数</t>
    <rPh sb="0" eb="2">
      <t>ヨタク</t>
    </rPh>
    <rPh sb="2" eb="4">
      <t>マイスウ</t>
    </rPh>
    <phoneticPr fontId="1"/>
  </si>
  <si>
    <t>円</t>
    <rPh sb="0" eb="1">
      <t>エン</t>
    </rPh>
    <phoneticPr fontId="1"/>
  </si>
  <si>
    <t>500円券</t>
  </si>
  <si>
    <t>②</t>
  </si>
  <si>
    <t>（ア）×（イ）</t>
  </si>
  <si>
    <t>1,900円券</t>
  </si>
  <si>
    <t>羽村市収納事務等受託者</t>
    <rPh sb="0" eb="3">
      <t>ハ</t>
    </rPh>
    <rPh sb="3" eb="5">
      <t>シュウノウ</t>
    </rPh>
    <rPh sb="5" eb="7">
      <t>ジム</t>
    </rPh>
    <rPh sb="7" eb="8">
      <t>トウ</t>
    </rPh>
    <rPh sb="8" eb="10">
      <t>ジュタク</t>
    </rPh>
    <rPh sb="10" eb="11">
      <t>シャ</t>
    </rPh>
    <phoneticPr fontId="1"/>
  </si>
  <si>
    <t>所　在　地</t>
    <rPh sb="0" eb="1">
      <t>トコロ</t>
    </rPh>
    <rPh sb="2" eb="3">
      <t>ザイ</t>
    </rPh>
    <rPh sb="4" eb="5">
      <t>チ</t>
    </rPh>
    <phoneticPr fontId="1"/>
  </si>
  <si>
    <t>社　名（商　号）</t>
    <rPh sb="0" eb="1">
      <t>シャ</t>
    </rPh>
    <rPh sb="2" eb="3">
      <t>ナ</t>
    </rPh>
    <rPh sb="4" eb="5">
      <t>ショウ</t>
    </rPh>
    <rPh sb="6" eb="7">
      <t>ゴウ</t>
    </rPh>
    <phoneticPr fontId="1"/>
  </si>
  <si>
    <t>委託料　Ｄ市指定収集袋分　　</t>
    <rPh sb="0" eb="2">
      <t>イタク</t>
    </rPh>
    <rPh sb="2" eb="3">
      <t>リョウ</t>
    </rPh>
    <rPh sb="5" eb="6">
      <t>シ</t>
    </rPh>
    <rPh sb="6" eb="8">
      <t>シテイ</t>
    </rPh>
    <rPh sb="8" eb="10">
      <t>シュウシュウ</t>
    </rPh>
    <rPh sb="10" eb="11">
      <t>フクロ</t>
    </rPh>
    <rPh sb="11" eb="12">
      <t>ブン</t>
    </rPh>
    <phoneticPr fontId="1"/>
  </si>
  <si>
    <t>定率分　①×0.1　　</t>
    <rPh sb="0" eb="1">
      <t>サダム</t>
    </rPh>
    <rPh sb="1" eb="2">
      <t>リツ</t>
    </rPh>
    <rPh sb="2" eb="3">
      <t>ブン</t>
    </rPh>
    <phoneticPr fontId="1"/>
  </si>
  <si>
    <t>代表者（氏名）</t>
    <rPh sb="0" eb="3">
      <t>ダイヒョウシャ</t>
    </rPh>
    <rPh sb="4" eb="6">
      <t>シメイ</t>
    </rPh>
    <phoneticPr fontId="1"/>
  </si>
  <si>
    <t>定額分　</t>
    <rPh sb="0" eb="2">
      <t>テイガク</t>
    </rPh>
    <rPh sb="2" eb="3">
      <t>ブン</t>
    </rPh>
    <phoneticPr fontId="1"/>
  </si>
  <si>
    <t>Ａ＋Ｂ＋Ｃ＝Ｄ</t>
  </si>
  <si>
    <t>枚</t>
  </si>
  <si>
    <t>印</t>
    <rPh sb="0" eb="1">
      <t>イン</t>
    </rPh>
    <phoneticPr fontId="1"/>
  </si>
  <si>
    <t>定率分　②×0.1　　</t>
    <rPh sb="0" eb="1">
      <t>サダム</t>
    </rPh>
    <rPh sb="1" eb="2">
      <t>リツ</t>
    </rPh>
    <rPh sb="2" eb="3">
      <t>ブン</t>
    </rPh>
    <phoneticPr fontId="1"/>
  </si>
  <si>
    <t>請求日</t>
    <rPh sb="0" eb="2">
      <t>セイキュウ</t>
    </rPh>
    <rPh sb="2" eb="3">
      <t>ビ</t>
    </rPh>
    <phoneticPr fontId="1"/>
  </si>
  <si>
    <t>Ｅ＋Ｆ＋Ｇ＝Ｈ</t>
  </si>
  <si>
    <t>Ｃ</t>
  </si>
  <si>
    <t>一般廃棄物処理手数料を納付した日</t>
    <rPh sb="0" eb="2">
      <t>イッパン</t>
    </rPh>
    <rPh sb="2" eb="5">
      <t>ハイキブツ</t>
    </rPh>
    <rPh sb="5" eb="7">
      <t>ショリ</t>
    </rPh>
    <rPh sb="7" eb="9">
      <t>テスウ</t>
    </rPh>
    <rPh sb="9" eb="10">
      <t>リョウ</t>
    </rPh>
    <rPh sb="11" eb="13">
      <t>ノウフ</t>
    </rPh>
    <rPh sb="15" eb="16">
      <t>ヒ</t>
    </rPh>
    <phoneticPr fontId="1"/>
  </si>
  <si>
    <t>（イ）</t>
  </si>
  <si>
    <t>委託料　Ｈ廃棄物処理券分　　</t>
    <rPh sb="0" eb="2">
      <t>イタク</t>
    </rPh>
    <rPh sb="2" eb="3">
      <t>リョウ</t>
    </rPh>
    <rPh sb="5" eb="8">
      <t>ハイキブツ</t>
    </rPh>
    <rPh sb="8" eb="10">
      <t>ショリ</t>
    </rPh>
    <rPh sb="10" eb="11">
      <t>ケン</t>
    </rPh>
    <rPh sb="11" eb="12">
      <t>ブン</t>
    </rPh>
    <phoneticPr fontId="1"/>
  </si>
  <si>
    <t>①</t>
  </si>
  <si>
    <t>Ｂ</t>
  </si>
  <si>
    <t>Ｆ</t>
  </si>
  <si>
    <t>　</t>
  </si>
  <si>
    <t>Ｇ</t>
  </si>
  <si>
    <t>羽村市一般廃棄物処理手数料報告書</t>
    <rPh sb="0" eb="3">
      <t>ハ</t>
    </rPh>
    <rPh sb="3" eb="5">
      <t>イッパン</t>
    </rPh>
    <rPh sb="5" eb="8">
      <t>ハイキブツ</t>
    </rPh>
    <rPh sb="8" eb="10">
      <t>ショリ</t>
    </rPh>
    <rPh sb="10" eb="13">
      <t>テスウリョウ</t>
    </rPh>
    <rPh sb="13" eb="15">
      <t>ホウコク</t>
    </rPh>
    <rPh sb="15" eb="16">
      <t>ショ</t>
    </rPh>
    <phoneticPr fontId="1"/>
  </si>
  <si>
    <t>消費税　Ｂ×0.1（1円未満切捨て）</t>
    <rPh sb="0" eb="3">
      <t>ショウヒゼイ</t>
    </rPh>
    <rPh sb="11" eb="12">
      <t>エン</t>
    </rPh>
    <rPh sb="12" eb="14">
      <t>ミマン</t>
    </rPh>
    <rPh sb="14" eb="16">
      <t>キリス</t>
    </rPh>
    <phoneticPr fontId="1"/>
  </si>
  <si>
    <t>消費税　Ｆ×0.１（1円未満切捨て）</t>
    <rPh sb="0" eb="3">
      <t>ショウヒゼイ</t>
    </rPh>
    <rPh sb="11" eb="12">
      <t>エン</t>
    </rPh>
    <rPh sb="12" eb="14">
      <t>ミマン</t>
    </rPh>
    <rPh sb="14" eb="16">
      <t>キリス</t>
    </rPh>
    <phoneticPr fontId="1"/>
  </si>
  <si>
    <t>円</t>
  </si>
  <si>
    <t>1,300円券</t>
  </si>
  <si>
    <t>種類（ア）</t>
  </si>
  <si>
    <t>交付枚数（イ）</t>
    <rPh sb="0" eb="2">
      <t>コウフ</t>
    </rPh>
    <rPh sb="2" eb="4">
      <t>マイスウ</t>
    </rPh>
    <phoneticPr fontId="1"/>
  </si>
  <si>
    <t>3‐1　市提出用（支出伝票）</t>
  </si>
  <si>
    <t>3‐3　取扱店控</t>
    <rPh sb="4" eb="6">
      <t>トリアツカイ</t>
    </rPh>
    <rPh sb="6" eb="7">
      <t>テン</t>
    </rPh>
    <rPh sb="7" eb="8">
      <t>ヒカ</t>
    </rPh>
    <phoneticPr fontId="1"/>
  </si>
  <si>
    <t>3‐2　市提出用（担当課控）</t>
    <rPh sb="9" eb="12">
      <t>タントウカ</t>
    </rPh>
    <rPh sb="12" eb="13">
      <t>ヒカ</t>
    </rPh>
    <phoneticPr fontId="1"/>
  </si>
  <si>
    <t>（　　　　　年　　　月分　　）</t>
    <rPh sb="6" eb="7">
      <t>ネン</t>
    </rPh>
    <rPh sb="10" eb="11">
      <t>ガツ</t>
    </rPh>
    <rPh sb="11" eb="12">
      <t>ブン</t>
    </rPh>
    <phoneticPr fontId="1"/>
  </si>
  <si>
    <t>報告日　　　　　年　　　月　　　日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</si>
</sst>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24"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2"/>
      <color theme="1"/>
      <name val="ＭＳ 明朝"/>
      <family val="1"/>
    </font>
    <font>
      <b/>
      <sz val="18"/>
      <color theme="1"/>
      <name val="ＭＳ 明朝"/>
      <family val="1"/>
    </font>
    <font>
      <sz val="14"/>
      <color theme="1"/>
      <name val="ＭＳ 明朝"/>
      <family val="1"/>
    </font>
    <font>
      <sz val="10"/>
      <color theme="1"/>
      <name val="ＭＳ 明朝"/>
      <family val="1"/>
    </font>
    <font>
      <sz val="11"/>
      <color theme="1"/>
      <name val="ＭＳ 明朝"/>
      <family val="1"/>
    </font>
    <font>
      <sz val="11"/>
      <color theme="1"/>
      <name val="ＭＳ ゴシック"/>
      <family val="3"/>
    </font>
    <font>
      <sz val="11"/>
      <color auto="1"/>
      <name val="ＭＳ Ｐゴシック"/>
      <family val="3"/>
    </font>
    <font>
      <sz val="11"/>
      <color theme="1"/>
      <name val="ＭＳ Ｐゴシック"/>
      <family val="3"/>
    </font>
    <font>
      <b/>
      <sz val="12"/>
      <color theme="1"/>
      <name val="ＭＳ ゴシック"/>
      <family val="3"/>
    </font>
    <font>
      <b/>
      <sz val="8.5"/>
      <color theme="1"/>
      <name val="ＭＳ ゴシック"/>
      <family val="3"/>
    </font>
    <font>
      <b/>
      <sz val="11"/>
      <color theme="1"/>
      <name val="ＭＳ 明朝"/>
      <family val="1"/>
    </font>
    <font>
      <b/>
      <sz val="9"/>
      <color theme="1"/>
      <name val="ＭＳ ゴシック"/>
      <family val="3"/>
    </font>
    <font>
      <b/>
      <sz val="11"/>
      <color theme="1"/>
      <name val="ＭＳ ゴシック"/>
      <family val="3"/>
    </font>
    <font>
      <sz val="12"/>
      <color theme="1"/>
      <name val="ＭＳ ゴシック"/>
      <family val="3"/>
    </font>
    <font>
      <sz val="8.5"/>
      <color theme="1"/>
      <name val="ＭＳ ゴシック"/>
      <family val="3"/>
    </font>
    <font>
      <sz val="9"/>
      <color theme="1"/>
      <name val="ＭＳ Ｐゴシック"/>
      <family val="3"/>
    </font>
    <font>
      <b/>
      <sz val="16"/>
      <color theme="1"/>
      <name val="ＭＳ ゴシック"/>
      <family val="3"/>
    </font>
    <font>
      <b/>
      <sz val="12"/>
      <color theme="1"/>
      <name val="ＭＳ 明朝"/>
      <family val="1"/>
    </font>
    <font>
      <sz val="12"/>
      <color theme="1"/>
      <name val="ＭＳ Ｐ明朝"/>
      <family val="1"/>
    </font>
    <font>
      <sz val="11"/>
      <color theme="1"/>
      <name val="ＭＳ Ｐ明朝"/>
      <family val="1"/>
    </font>
    <font>
      <sz val="9"/>
      <color theme="1"/>
      <name val="ＭＳ 明朝"/>
      <family val="1"/>
    </font>
    <font>
      <b/>
      <sz val="14"/>
      <color theme="1"/>
      <name val="ＭＳ 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8" fillId="0" borderId="0" applyFont="0" applyFill="0" applyBorder="0" applyAlignment="0" applyProtection="0"/>
  </cellStyleXfs>
  <cellXfs count="20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wrapText="1"/>
    </xf>
    <xf numFmtId="0" fontId="5" fillId="0" borderId="3" xfId="0" applyFont="1" applyBorder="1" applyAlignment="1">
      <alignment wrapText="1"/>
    </xf>
    <xf numFmtId="0" fontId="5" fillId="0" borderId="2" xfId="0" applyFont="1" applyBorder="1"/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2" fillId="0" borderId="4" xfId="0" applyFont="1" applyBorder="1" applyAlignment="1" applyProtection="1">
      <alignment horizontal="centerContinuous" vertical="center" shrinkToFit="1"/>
      <protection locked="0"/>
    </xf>
    <xf numFmtId="0" fontId="2" fillId="0" borderId="5" xfId="0" applyFont="1" applyBorder="1" applyAlignment="1" applyProtection="1">
      <alignment horizontal="centerContinuous" vertical="center"/>
      <protection locked="0"/>
    </xf>
    <xf numFmtId="0" fontId="6" fillId="0" borderId="6" xfId="0" applyFont="1" applyBorder="1" applyAlignment="1" applyProtection="1">
      <alignment vertical="center"/>
      <protection locked="0"/>
    </xf>
    <xf numFmtId="0" fontId="2" fillId="0" borderId="5" xfId="0" applyFont="1" applyBorder="1" applyAlignment="1" applyProtection="1">
      <alignment horizontal="centerContinuous" vertical="center" wrapText="1"/>
      <protection locked="0"/>
    </xf>
    <xf numFmtId="0" fontId="5" fillId="0" borderId="6" xfId="0" applyFont="1" applyBorder="1" applyAlignment="1" applyProtection="1">
      <alignment vertical="center"/>
      <protection locked="0"/>
    </xf>
    <xf numFmtId="0" fontId="5" fillId="0" borderId="6" xfId="0" applyFont="1" applyBorder="1" applyAlignment="1" applyProtection="1">
      <alignment horizontal="centerContinuous" vertical="center" shrinkToFit="1"/>
      <protection locked="0"/>
    </xf>
    <xf numFmtId="0" fontId="2" fillId="0" borderId="0" xfId="0" applyFont="1" applyBorder="1" applyAlignment="1" applyProtection="1">
      <alignment vertical="center" shrinkToFi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/>
    <xf numFmtId="0" fontId="2" fillId="0" borderId="0" xfId="0" applyFont="1" applyBorder="1" applyAlignment="1"/>
    <xf numFmtId="0" fontId="2" fillId="0" borderId="0" xfId="0" applyFont="1" applyBorder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38" fontId="2" fillId="0" borderId="5" xfId="1" applyFont="1" applyBorder="1" applyAlignment="1">
      <alignment vertical="center"/>
    </xf>
    <xf numFmtId="38" fontId="9" fillId="0" borderId="7" xfId="1" applyFont="1" applyBorder="1" applyAlignment="1">
      <alignment vertical="center"/>
    </xf>
    <xf numFmtId="0" fontId="6" fillId="0" borderId="6" xfId="0" applyFont="1" applyBorder="1" applyAlignment="1"/>
    <xf numFmtId="0" fontId="2" fillId="0" borderId="7" xfId="0" applyFont="1" applyBorder="1" applyAlignment="1"/>
    <xf numFmtId="0" fontId="10" fillId="0" borderId="6" xfId="0" applyFont="1" applyFill="1" applyBorder="1" applyAlignment="1"/>
    <xf numFmtId="0" fontId="2" fillId="0" borderId="5" xfId="0" applyFont="1" applyBorder="1"/>
    <xf numFmtId="3" fontId="10" fillId="0" borderId="7" xfId="0" applyNumberFormat="1" applyFont="1" applyFill="1" applyBorder="1" applyAlignment="1"/>
    <xf numFmtId="0" fontId="2" fillId="0" borderId="6" xfId="0" applyFont="1" applyBorder="1" applyAlignment="1">
      <alignment horizontal="right"/>
    </xf>
    <xf numFmtId="0" fontId="4" fillId="0" borderId="8" xfId="0" applyFont="1" applyBorder="1" applyAlignment="1" applyProtection="1">
      <alignment horizontal="centerContinuous" vertical="center"/>
      <protection locked="0"/>
    </xf>
    <xf numFmtId="0" fontId="11" fillId="0" borderId="9" xfId="0" applyFont="1" applyBorder="1" applyAlignment="1" applyProtection="1">
      <alignment horizontal="centerContinuous"/>
      <protection locked="0"/>
    </xf>
    <xf numFmtId="0" fontId="12" fillId="0" borderId="10" xfId="0" applyFont="1" applyBorder="1" applyAlignment="1" applyProtection="1">
      <protection locked="0"/>
    </xf>
    <xf numFmtId="0" fontId="13" fillId="0" borderId="9" xfId="0" applyFont="1" applyBorder="1" applyAlignment="1" applyProtection="1">
      <alignment horizontal="centerContinuous"/>
      <protection locked="0"/>
    </xf>
    <xf numFmtId="0" fontId="14" fillId="0" borderId="10" xfId="0" applyFont="1" applyBorder="1" applyAlignment="1" applyProtection="1">
      <protection locked="0"/>
    </xf>
    <xf numFmtId="3" fontId="14" fillId="0" borderId="9" xfId="0" applyNumberFormat="1" applyFont="1" applyBorder="1" applyAlignment="1" applyProtection="1">
      <alignment horizontal="centerContinuous"/>
      <protection locked="0"/>
    </xf>
    <xf numFmtId="3" fontId="14" fillId="0" borderId="10" xfId="0" applyNumberFormat="1" applyFont="1" applyBorder="1" applyAlignment="1" applyProtection="1">
      <alignment horizontal="centerContinuous"/>
      <protection locked="0"/>
    </xf>
    <xf numFmtId="0" fontId="2" fillId="0" borderId="0" xfId="0" applyFont="1" applyBorder="1" applyAlignment="1" applyProtection="1">
      <protection locked="0"/>
    </xf>
    <xf numFmtId="0" fontId="6" fillId="0" borderId="0" xfId="0" applyFont="1" applyAlignment="1" applyProtection="1">
      <protection locked="0"/>
    </xf>
    <xf numFmtId="0" fontId="15" fillId="0" borderId="0" xfId="0" applyFont="1" applyAlignment="1"/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vertical="center"/>
    </xf>
    <xf numFmtId="38" fontId="9" fillId="0" borderId="12" xfId="1" applyFont="1" applyBorder="1" applyAlignment="1">
      <alignment vertical="center"/>
    </xf>
    <xf numFmtId="38" fontId="9" fillId="0" borderId="13" xfId="1" applyFont="1" applyBorder="1" applyAlignment="1">
      <alignment vertical="center"/>
    </xf>
    <xf numFmtId="0" fontId="2" fillId="0" borderId="14" xfId="0" applyFont="1" applyBorder="1" applyAlignment="1">
      <alignment horizontal="right"/>
    </xf>
    <xf numFmtId="0" fontId="2" fillId="0" borderId="13" xfId="0" applyFont="1" applyBorder="1" applyAlignment="1"/>
    <xf numFmtId="0" fontId="2" fillId="0" borderId="12" xfId="0" applyFont="1" applyBorder="1"/>
    <xf numFmtId="0" fontId="10" fillId="0" borderId="13" xfId="0" applyFont="1" applyFill="1" applyBorder="1" applyAlignment="1"/>
    <xf numFmtId="0" fontId="2" fillId="0" borderId="0" xfId="0" applyFont="1" applyBorder="1" applyAlignment="1">
      <alignment horizontal="right"/>
    </xf>
    <xf numFmtId="0" fontId="4" fillId="0" borderId="11" xfId="0" applyFont="1" applyBorder="1" applyAlignment="1" applyProtection="1">
      <alignment horizontal="centerContinuous" vertical="center"/>
      <protection locked="0"/>
    </xf>
    <xf numFmtId="0" fontId="16" fillId="0" borderId="9" xfId="0" applyFont="1" applyBorder="1" applyAlignment="1" applyProtection="1">
      <alignment horizontal="centerContinuous"/>
      <protection locked="0"/>
    </xf>
    <xf numFmtId="0" fontId="2" fillId="0" borderId="14" xfId="0" applyFont="1" applyBorder="1" applyAlignment="1" applyProtection="1">
      <alignment horizontal="right"/>
      <protection locked="0"/>
    </xf>
    <xf numFmtId="0" fontId="17" fillId="0" borderId="9" xfId="0" applyFont="1" applyBorder="1" applyAlignment="1" applyProtection="1">
      <alignment horizontal="centerContinuous"/>
      <protection locked="0"/>
    </xf>
    <xf numFmtId="0" fontId="14" fillId="0" borderId="9" xfId="0" applyFont="1" applyBorder="1" applyAlignment="1" applyProtection="1">
      <alignment horizontal="centerContinuous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2" fillId="0" borderId="13" xfId="0" applyFont="1" applyBorder="1" applyAlignment="1">
      <alignment vertical="center"/>
    </xf>
    <xf numFmtId="0" fontId="2" fillId="0" borderId="6" xfId="0" applyFont="1" applyBorder="1" applyAlignment="1"/>
    <xf numFmtId="0" fontId="4" fillId="0" borderId="4" xfId="0" applyFont="1" applyBorder="1" applyAlignment="1" applyProtection="1">
      <alignment horizontal="centerContinuous" vertical="center"/>
      <protection locked="0"/>
    </xf>
    <xf numFmtId="0" fontId="16" fillId="0" borderId="7" xfId="0" applyFont="1" applyBorder="1" applyAlignment="1" applyProtection="1">
      <protection locked="0"/>
    </xf>
    <xf numFmtId="0" fontId="10" fillId="0" borderId="6" xfId="0" applyFont="1" applyFill="1" applyBorder="1" applyProtection="1">
      <protection locked="0"/>
    </xf>
    <xf numFmtId="0" fontId="17" fillId="0" borderId="7" xfId="0" applyFont="1" applyFill="1" applyBorder="1" applyAlignment="1" applyProtection="1">
      <protection locked="0"/>
    </xf>
    <xf numFmtId="0" fontId="10" fillId="0" borderId="7" xfId="0" applyFont="1" applyBorder="1" applyAlignment="1" applyProtection="1">
      <alignment horizontal="right"/>
      <protection locked="0"/>
    </xf>
    <xf numFmtId="38" fontId="10" fillId="0" borderId="6" xfId="1" applyFont="1" applyFill="1" applyBorder="1" applyProtection="1">
      <protection locked="0"/>
    </xf>
    <xf numFmtId="0" fontId="6" fillId="0" borderId="0" xfId="0" applyFont="1" applyBorder="1" applyAlignment="1"/>
    <xf numFmtId="0" fontId="2" fillId="0" borderId="4" xfId="0" applyFont="1" applyBorder="1" applyAlignment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right" vertical="center"/>
    </xf>
    <xf numFmtId="0" fontId="4" fillId="0" borderId="11" xfId="0" applyFont="1" applyBorder="1" applyAlignment="1">
      <alignment horizontal="center" vertical="center"/>
    </xf>
    <xf numFmtId="0" fontId="11" fillId="0" borderId="13" xfId="0" applyFont="1" applyBorder="1" applyAlignment="1" applyProtection="1">
      <protection locked="0"/>
    </xf>
    <xf numFmtId="0" fontId="13" fillId="0" borderId="13" xfId="0" applyFont="1" applyFill="1" applyBorder="1" applyAlignment="1" applyProtection="1">
      <protection locked="0"/>
    </xf>
    <xf numFmtId="3" fontId="14" fillId="0" borderId="13" xfId="0" applyNumberFormat="1" applyFont="1" applyBorder="1" applyAlignment="1" applyProtection="1">
      <protection locked="0"/>
    </xf>
    <xf numFmtId="0" fontId="6" fillId="0" borderId="8" xfId="0" applyFont="1" applyBorder="1" applyAlignment="1">
      <alignment vertical="center"/>
    </xf>
    <xf numFmtId="0" fontId="18" fillId="0" borderId="0" xfId="0" applyFont="1"/>
    <xf numFmtId="0" fontId="6" fillId="0" borderId="0" xfId="0" applyFont="1" applyBorder="1" applyAlignment="1">
      <alignment horizontal="center" vertical="center"/>
    </xf>
    <xf numFmtId="0" fontId="14" fillId="0" borderId="6" xfId="0" applyFont="1" applyFill="1" applyBorder="1" applyAlignment="1" applyProtection="1">
      <protection locked="0"/>
    </xf>
    <xf numFmtId="0" fontId="14" fillId="0" borderId="7" xfId="0" applyFont="1" applyBorder="1" applyAlignment="1" applyProtection="1">
      <protection locked="0"/>
    </xf>
    <xf numFmtId="38" fontId="14" fillId="0" borderId="6" xfId="1" applyFont="1" applyFill="1" applyBorder="1" applyAlignment="1" applyProtection="1">
      <protection locked="0"/>
    </xf>
    <xf numFmtId="0" fontId="16" fillId="0" borderId="13" xfId="0" applyFont="1" applyBorder="1" applyAlignment="1" applyProtection="1">
      <protection locked="0"/>
    </xf>
    <xf numFmtId="0" fontId="17" fillId="0" borderId="13" xfId="0" applyFont="1" applyFill="1" applyBorder="1" applyAlignment="1" applyProtection="1">
      <protection locked="0"/>
    </xf>
    <xf numFmtId="0" fontId="10" fillId="0" borderId="13" xfId="0" applyFont="1" applyBorder="1" applyAlignment="1" applyProtection="1">
      <alignment horizontal="right"/>
      <protection locked="0"/>
    </xf>
    <xf numFmtId="0" fontId="7" fillId="0" borderId="13" xfId="0" applyFont="1" applyBorder="1" applyAlignment="1" applyProtection="1">
      <protection locked="0"/>
    </xf>
    <xf numFmtId="0" fontId="6" fillId="0" borderId="13" xfId="0" applyFont="1" applyBorder="1" applyAlignment="1" applyProtection="1">
      <protection locked="0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11" fillId="0" borderId="7" xfId="0" applyFont="1" applyBorder="1" applyAlignment="1" applyProtection="1">
      <protection locked="0"/>
    </xf>
    <xf numFmtId="0" fontId="13" fillId="0" borderId="7" xfId="0" applyFont="1" applyFill="1" applyBorder="1" applyAlignment="1" applyProtection="1">
      <protection locked="0"/>
    </xf>
    <xf numFmtId="0" fontId="2" fillId="0" borderId="5" xfId="0" applyFont="1" applyBorder="1" applyAlignment="1" applyProtection="1">
      <alignment vertical="center"/>
      <protection locked="0"/>
    </xf>
    <xf numFmtId="0" fontId="2" fillId="0" borderId="4" xfId="0" applyFont="1" applyBorder="1" applyAlignment="1" applyProtection="1">
      <alignment vertical="center"/>
      <protection locked="0"/>
    </xf>
    <xf numFmtId="0" fontId="2" fillId="0" borderId="7" xfId="0" applyFont="1" applyBorder="1" applyAlignment="1" applyProtection="1">
      <alignment vertical="center"/>
      <protection locked="0"/>
    </xf>
    <xf numFmtId="0" fontId="9" fillId="0" borderId="0" xfId="0" applyFont="1" applyAlignment="1"/>
    <xf numFmtId="0" fontId="2" fillId="0" borderId="0" xfId="0" applyFont="1" applyBorder="1" applyAlignment="1">
      <alignment vertical="center"/>
    </xf>
    <xf numFmtId="0" fontId="2" fillId="0" borderId="9" xfId="0" applyFont="1" applyBorder="1" applyAlignment="1">
      <alignment horizontal="right"/>
    </xf>
    <xf numFmtId="0" fontId="6" fillId="0" borderId="9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14" fillId="0" borderId="13" xfId="0" applyFont="1" applyBorder="1" applyAlignment="1" applyProtection="1">
      <protection locked="0"/>
    </xf>
    <xf numFmtId="0" fontId="2" fillId="0" borderId="9" xfId="0" applyFont="1" applyBorder="1" applyAlignment="1" applyProtection="1">
      <alignment horizontal="right"/>
      <protection locked="0"/>
    </xf>
    <xf numFmtId="0" fontId="6" fillId="0" borderId="8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2" fillId="0" borderId="0" xfId="0" applyFont="1" applyAlignment="1">
      <alignment horizontal="center"/>
    </xf>
    <xf numFmtId="0" fontId="2" fillId="0" borderId="9" xfId="0" applyFont="1" applyBorder="1"/>
    <xf numFmtId="0" fontId="2" fillId="0" borderId="9" xfId="0" applyFont="1" applyBorder="1" applyProtection="1">
      <protection locked="0"/>
    </xf>
    <xf numFmtId="0" fontId="6" fillId="0" borderId="11" xfId="0" applyFont="1" applyBorder="1" applyAlignment="1">
      <alignment vertical="center"/>
    </xf>
    <xf numFmtId="0" fontId="11" fillId="0" borderId="0" xfId="0" applyFont="1" applyBorder="1" applyAlignment="1" applyProtection="1">
      <protection locked="0"/>
    </xf>
    <xf numFmtId="0" fontId="2" fillId="0" borderId="10" xfId="0" applyFont="1" applyFill="1" applyBorder="1" applyAlignment="1" applyProtection="1">
      <alignment horizontal="right"/>
      <protection locked="0"/>
    </xf>
    <xf numFmtId="0" fontId="2" fillId="0" borderId="0" xfId="0" applyFont="1" applyAlignment="1" applyProtection="1">
      <alignment horizontal="right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2" fillId="0" borderId="4" xfId="0" applyFont="1" applyBorder="1" applyAlignment="1">
      <alignment horizontal="right"/>
    </xf>
    <xf numFmtId="0" fontId="2" fillId="0" borderId="4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right" vertical="center"/>
    </xf>
    <xf numFmtId="0" fontId="2" fillId="0" borderId="6" xfId="0" applyFont="1" applyFill="1" applyBorder="1" applyAlignment="1" applyProtection="1">
      <alignment horizontal="right"/>
      <protection locked="0"/>
    </xf>
    <xf numFmtId="3" fontId="18" fillId="0" borderId="8" xfId="0" applyNumberFormat="1" applyFont="1" applyBorder="1" applyAlignment="1">
      <alignment horizontal="right"/>
    </xf>
    <xf numFmtId="0" fontId="10" fillId="0" borderId="0" xfId="0" applyFont="1" applyAlignment="1"/>
    <xf numFmtId="0" fontId="19" fillId="0" borderId="0" xfId="0" applyFont="1" applyBorder="1" applyAlignment="1"/>
    <xf numFmtId="0" fontId="20" fillId="0" borderId="0" xfId="0" applyFont="1" applyAlignment="1">
      <alignment horizontal="right"/>
    </xf>
    <xf numFmtId="0" fontId="6" fillId="0" borderId="8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16" fillId="0" borderId="9" xfId="0" applyFont="1" applyBorder="1" applyAlignment="1" applyProtection="1">
      <protection locked="0"/>
    </xf>
    <xf numFmtId="0" fontId="10" fillId="0" borderId="10" xfId="0" applyFont="1" applyFill="1" applyBorder="1" applyProtection="1">
      <protection locked="0"/>
    </xf>
    <xf numFmtId="38" fontId="10" fillId="0" borderId="0" xfId="1" applyFont="1" applyFill="1" applyProtection="1">
      <protection locked="0"/>
    </xf>
    <xf numFmtId="0" fontId="21" fillId="0" borderId="0" xfId="0" applyFont="1" applyAlignment="1">
      <alignment horizontal="right"/>
    </xf>
    <xf numFmtId="0" fontId="15" fillId="0" borderId="0" xfId="0" applyFont="1" applyFill="1" applyBorder="1" applyAlignment="1" applyProtection="1">
      <alignment horizontal="right"/>
      <protection locked="0"/>
    </xf>
    <xf numFmtId="0" fontId="15" fillId="0" borderId="10" xfId="0" applyFont="1" applyFill="1" applyBorder="1" applyAlignment="1" applyProtection="1">
      <alignment horizontal="right"/>
      <protection locked="0"/>
    </xf>
    <xf numFmtId="3" fontId="15" fillId="0" borderId="10" xfId="0" applyNumberFormat="1" applyFont="1" applyBorder="1" applyAlignment="1" applyProtection="1">
      <alignment horizontal="right"/>
      <protection locked="0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/>
    </xf>
    <xf numFmtId="0" fontId="2" fillId="0" borderId="9" xfId="0" applyFont="1" applyBorder="1" applyAlignment="1">
      <alignment vertical="center"/>
    </xf>
    <xf numFmtId="0" fontId="22" fillId="0" borderId="10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" fillId="0" borderId="9" xfId="0" applyFont="1" applyBorder="1" applyAlignment="1" applyProtection="1">
      <alignment vertical="center"/>
      <protection locked="0"/>
    </xf>
    <xf numFmtId="0" fontId="2" fillId="0" borderId="8" xfId="0" applyFont="1" applyBorder="1" applyAlignment="1" applyProtection="1">
      <alignment vertical="center"/>
      <protection locked="0"/>
    </xf>
    <xf numFmtId="0" fontId="22" fillId="0" borderId="8" xfId="0" applyFont="1" applyBorder="1" applyAlignment="1" applyProtection="1">
      <alignment vertical="center"/>
      <protection locked="0"/>
    </xf>
    <xf numFmtId="0" fontId="22" fillId="0" borderId="0" xfId="0" applyFont="1" applyBorder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8" xfId="0" applyFont="1" applyBorder="1"/>
    <xf numFmtId="0" fontId="2" fillId="0" borderId="10" xfId="0" applyFont="1" applyBorder="1"/>
    <xf numFmtId="0" fontId="16" fillId="0" borderId="0" xfId="0" applyFont="1" applyBorder="1" applyAlignment="1" applyProtection="1">
      <protection locked="0"/>
    </xf>
    <xf numFmtId="0" fontId="17" fillId="0" borderId="0" xfId="0" applyFont="1" applyFill="1" applyBorder="1" applyAlignment="1" applyProtection="1">
      <protection locked="0"/>
    </xf>
    <xf numFmtId="0" fontId="22" fillId="0" borderId="0" xfId="0" applyFont="1" applyBorder="1" applyAlignment="1" applyProtection="1">
      <alignment horizontal="left" vertical="top"/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2" fillId="0" borderId="8" xfId="0" applyFont="1" applyBorder="1" applyProtection="1">
      <protection locked="0"/>
    </xf>
    <xf numFmtId="0" fontId="6" fillId="0" borderId="8" xfId="0" applyFont="1" applyBorder="1" applyAlignment="1">
      <alignment horizontal="center" vertical="center"/>
    </xf>
    <xf numFmtId="0" fontId="2" fillId="0" borderId="12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2" fillId="0" borderId="14" xfId="0" applyFont="1" applyBorder="1"/>
    <xf numFmtId="0" fontId="2" fillId="0" borderId="12" xfId="0" applyFont="1" applyBorder="1" applyAlignment="1" applyProtection="1">
      <alignment horizontal="right"/>
      <protection locked="0"/>
    </xf>
    <xf numFmtId="0" fontId="2" fillId="0" borderId="11" xfId="0" applyFont="1" applyBorder="1" applyAlignment="1" applyProtection="1">
      <alignment horizontal="right"/>
      <protection locked="0"/>
    </xf>
    <xf numFmtId="0" fontId="2" fillId="0" borderId="11" xfId="0" applyFont="1" applyBorder="1" applyProtection="1">
      <protection locked="0"/>
    </xf>
    <xf numFmtId="0" fontId="20" fillId="0" borderId="0" xfId="0" applyFont="1" applyAlignment="1"/>
    <xf numFmtId="0" fontId="5" fillId="0" borderId="0" xfId="0" applyFont="1" applyAlignment="1">
      <alignment horizontal="left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/>
    <xf numFmtId="0" fontId="6" fillId="0" borderId="7" xfId="0" applyFont="1" applyBorder="1" applyAlignment="1"/>
    <xf numFmtId="0" fontId="22" fillId="0" borderId="5" xfId="0" applyFont="1" applyBorder="1" applyAlignment="1">
      <alignment horizontal="left" vertical="top"/>
    </xf>
    <xf numFmtId="0" fontId="2" fillId="0" borderId="6" xfId="0" applyFont="1" applyBorder="1"/>
    <xf numFmtId="0" fontId="2" fillId="0" borderId="4" xfId="0" applyFont="1" applyBorder="1"/>
    <xf numFmtId="0" fontId="20" fillId="0" borderId="4" xfId="0" applyFont="1" applyBorder="1" applyAlignment="1"/>
    <xf numFmtId="0" fontId="2" fillId="0" borderId="4" xfId="0" applyFont="1" applyBorder="1" applyAlignment="1"/>
    <xf numFmtId="0" fontId="9" fillId="0" borderId="6" xfId="0" applyFont="1" applyBorder="1" applyAlignment="1" applyProtection="1">
      <protection locked="0"/>
    </xf>
    <xf numFmtId="0" fontId="2" fillId="0" borderId="7" xfId="0" applyFont="1" applyBorder="1" applyProtection="1">
      <protection locked="0"/>
    </xf>
    <xf numFmtId="0" fontId="22" fillId="0" borderId="5" xfId="0" applyFont="1" applyBorder="1" applyAlignment="1" applyProtection="1">
      <alignment horizontal="left" vertical="top"/>
      <protection locked="0"/>
    </xf>
    <xf numFmtId="0" fontId="2" fillId="0" borderId="4" xfId="0" applyFont="1" applyBorder="1" applyProtection="1">
      <protection locked="0"/>
    </xf>
    <xf numFmtId="0" fontId="6" fillId="0" borderId="4" xfId="0" applyFont="1" applyBorder="1" applyAlignment="1" applyProtection="1">
      <alignment vertical="center"/>
      <protection locked="0"/>
    </xf>
    <xf numFmtId="0" fontId="21" fillId="0" borderId="0" xfId="0" applyFont="1" applyAlignment="1"/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/>
    <xf numFmtId="0" fontId="6" fillId="0" borderId="10" xfId="0" applyFont="1" applyBorder="1" applyAlignment="1"/>
    <xf numFmtId="0" fontId="23" fillId="0" borderId="10" xfId="0" applyFont="1" applyFill="1" applyBorder="1" applyAlignment="1"/>
    <xf numFmtId="0" fontId="22" fillId="0" borderId="9" xfId="0" applyFont="1" applyBorder="1" applyAlignment="1">
      <alignment horizontal="left" vertical="top"/>
    </xf>
    <xf numFmtId="3" fontId="23" fillId="0" borderId="0" xfId="0" applyNumberFormat="1" applyFont="1" applyFill="1" applyBorder="1" applyAlignment="1"/>
    <xf numFmtId="3" fontId="23" fillId="0" borderId="8" xfId="0" applyNumberFormat="1" applyFont="1" applyBorder="1"/>
    <xf numFmtId="38" fontId="23" fillId="0" borderId="8" xfId="1" applyFont="1" applyFill="1" applyBorder="1" applyAlignment="1"/>
    <xf numFmtId="3" fontId="18" fillId="0" borderId="8" xfId="0" applyNumberFormat="1" applyFont="1" applyFill="1" applyBorder="1" applyAlignment="1"/>
    <xf numFmtId="3" fontId="18" fillId="0" borderId="0" xfId="0" applyNumberFormat="1" applyFont="1" applyFill="1" applyAlignment="1"/>
    <xf numFmtId="38" fontId="23" fillId="0" borderId="10" xfId="1" applyFont="1" applyFill="1" applyBorder="1" applyAlignment="1" applyProtection="1">
      <protection locked="0"/>
    </xf>
    <xf numFmtId="3" fontId="23" fillId="0" borderId="8" xfId="0" applyNumberFormat="1" applyFont="1" applyBorder="1" applyProtection="1">
      <protection locked="0"/>
    </xf>
    <xf numFmtId="38" fontId="23" fillId="0" borderId="8" xfId="1" applyFont="1" applyFill="1" applyBorder="1" applyAlignment="1" applyProtection="1">
      <alignment vertical="center"/>
      <protection locked="0"/>
    </xf>
    <xf numFmtId="38" fontId="18" fillId="0" borderId="8" xfId="1" applyFont="1" applyFill="1" applyBorder="1" applyAlignment="1" applyProtection="1">
      <alignment vertical="center"/>
      <protection locked="0"/>
    </xf>
    <xf numFmtId="0" fontId="6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4" xfId="0" applyFont="1" applyBorder="1" applyAlignment="1"/>
    <xf numFmtId="0" fontId="6" fillId="0" borderId="13" xfId="0" applyFont="1" applyBorder="1" applyAlignment="1"/>
    <xf numFmtId="0" fontId="14" fillId="0" borderId="13" xfId="0" applyFont="1" applyFill="1" applyBorder="1" applyAlignment="1"/>
    <xf numFmtId="0" fontId="2" fillId="0" borderId="0" xfId="0" applyFont="1" applyAlignment="1">
      <alignment horizontal="right"/>
    </xf>
    <xf numFmtId="0" fontId="6" fillId="0" borderId="14" xfId="0" applyFont="1" applyBorder="1" applyAlignment="1" applyProtection="1">
      <alignment horizontal="right"/>
      <protection locked="0"/>
    </xf>
    <xf numFmtId="0" fontId="2" fillId="0" borderId="13" xfId="0" applyFont="1" applyBorder="1" applyProtection="1">
      <protection locked="0"/>
    </xf>
    <xf numFmtId="0" fontId="2" fillId="0" borderId="13" xfId="0" applyFont="1" applyBorder="1" applyAlignment="1" applyProtection="1">
      <alignment horizontal="right"/>
      <protection locked="0"/>
    </xf>
    <xf numFmtId="0" fontId="2" fillId="2" borderId="0" xfId="0" applyFont="1" applyFill="1"/>
    <xf numFmtId="0" fontId="2" fillId="0" borderId="0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protection locked="0"/>
    </xf>
    <xf numFmtId="0" fontId="7" fillId="0" borderId="0" xfId="0" applyFont="1" applyBorder="1" applyAlignment="1" applyProtection="1">
      <protection locked="0"/>
    </xf>
  </cellXfs>
  <cellStyles count="2">
    <cellStyle name="標準" xfId="0" builtinId="0"/>
    <cellStyle name="桁区切り" xfId="1" builtinId="6"/>
  </cellStyle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17</xdr:col>
      <xdr:colOff>0</xdr:colOff>
      <xdr:row>11</xdr:row>
      <xdr:rowOff>0</xdr:rowOff>
    </xdr:from>
    <xdr:to xmlns:xdr="http://schemas.openxmlformats.org/drawingml/2006/spreadsheetDrawing">
      <xdr:col>20</xdr:col>
      <xdr:colOff>0</xdr:colOff>
      <xdr:row>14</xdr:row>
      <xdr:rowOff>0</xdr:rowOff>
    </xdr:to>
    <xdr:sp macro="" textlink="">
      <xdr:nvSpPr>
        <xdr:cNvPr id="2051" name="Line 3"/>
        <xdr:cNvSpPr>
          <a:spLocks noChangeShapeType="1"/>
        </xdr:cNvSpPr>
      </xdr:nvSpPr>
      <xdr:spPr>
        <a:xfrm>
          <a:off x="7128510" y="2499360"/>
          <a:ext cx="1423035" cy="609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17</xdr:col>
      <xdr:colOff>0</xdr:colOff>
      <xdr:row>11</xdr:row>
      <xdr:rowOff>0</xdr:rowOff>
    </xdr:from>
    <xdr:to xmlns:xdr="http://schemas.openxmlformats.org/drawingml/2006/spreadsheetDrawing">
      <xdr:col>20</xdr:col>
      <xdr:colOff>0</xdr:colOff>
      <xdr:row>14</xdr:row>
      <xdr:rowOff>0</xdr:rowOff>
    </xdr:to>
    <xdr:sp macro="" textlink="">
      <xdr:nvSpPr>
        <xdr:cNvPr id="2" name="Line 3"/>
        <xdr:cNvSpPr>
          <a:spLocks noChangeShapeType="1"/>
        </xdr:cNvSpPr>
      </xdr:nvSpPr>
      <xdr:spPr>
        <a:xfrm>
          <a:off x="7128510" y="2499360"/>
          <a:ext cx="1423035" cy="609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17</xdr:col>
      <xdr:colOff>0</xdr:colOff>
      <xdr:row>11</xdr:row>
      <xdr:rowOff>0</xdr:rowOff>
    </xdr:from>
    <xdr:to xmlns:xdr="http://schemas.openxmlformats.org/drawingml/2006/spreadsheetDrawing">
      <xdr:col>20</xdr:col>
      <xdr:colOff>0</xdr:colOff>
      <xdr:row>14</xdr:row>
      <xdr:rowOff>0</xdr:rowOff>
    </xdr:to>
    <xdr:sp macro="" textlink="">
      <xdr:nvSpPr>
        <xdr:cNvPr id="2" name="Line 3"/>
        <xdr:cNvSpPr>
          <a:spLocks noChangeShapeType="1"/>
        </xdr:cNvSpPr>
      </xdr:nvSpPr>
      <xdr:spPr>
        <a:xfrm>
          <a:off x="7128510" y="2499360"/>
          <a:ext cx="1423035" cy="609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2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3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FB59"/>
  <sheetViews>
    <sheetView tabSelected="1" view="pageBreakPreview" zoomScale="110" zoomScaleSheetLayoutView="110" workbookViewId="0">
      <selection activeCell="S22" sqref="S22"/>
    </sheetView>
  </sheetViews>
  <sheetFormatPr defaultRowHeight="14.4"/>
  <cols>
    <col min="1" max="1" width="9" style="1" customWidth="1"/>
    <col min="2" max="2" width="4.6640625" style="1" customWidth="1"/>
    <col min="3" max="3" width="4.125" style="1" customWidth="1"/>
    <col min="4" max="4" width="8.6640625" style="1" customWidth="1"/>
    <col min="5" max="5" width="4.125" style="1" customWidth="1"/>
    <col min="6" max="6" width="8.21875" style="1" customWidth="1"/>
    <col min="7" max="7" width="4.125" style="1" customWidth="1"/>
    <col min="8" max="8" width="8.6640625" style="1" customWidth="1"/>
    <col min="9" max="9" width="4.125" style="1" customWidth="1"/>
    <col min="10" max="10" width="8.21875" style="1" customWidth="1"/>
    <col min="11" max="11" width="4.125" style="1" customWidth="1"/>
    <col min="12" max="12" width="4.6640625" style="1" customWidth="1"/>
    <col min="13" max="13" width="9.109375" style="1" customWidth="1"/>
    <col min="14" max="15" width="4.6640625" style="1" customWidth="1"/>
    <col min="16" max="16" width="8.21875" style="1" customWidth="1"/>
    <col min="17" max="17" width="4.6640625" style="1" customWidth="1"/>
    <col min="18" max="18" width="3.5546875" style="1" customWidth="1"/>
    <col min="19" max="19" width="11.5546875" style="1" customWidth="1"/>
    <col min="20" max="20" width="5.6640625" style="1" customWidth="1"/>
    <col min="21" max="16384" width="9" style="1" customWidth="1"/>
  </cols>
  <sheetData>
    <row r="1" spans="1:20">
      <c r="A1" s="5" t="s">
        <v>15</v>
      </c>
      <c r="B1" s="5"/>
      <c r="C1" s="5"/>
      <c r="D1" s="5"/>
      <c r="E1" s="76"/>
      <c r="F1" s="5"/>
      <c r="G1" s="5"/>
      <c r="H1" s="5"/>
    </row>
    <row r="2" spans="1:20" ht="25.5" customHeight="1">
      <c r="F2" s="83"/>
      <c r="L2" s="119" t="s">
        <v>0</v>
      </c>
      <c r="M2" s="128"/>
      <c r="N2" s="128"/>
      <c r="O2" s="139"/>
      <c r="P2" s="147"/>
      <c r="Q2" s="157"/>
      <c r="R2" s="157"/>
      <c r="S2" s="157"/>
      <c r="T2" s="194"/>
    </row>
    <row r="3" spans="1:20" ht="17.399999999999999" customHeight="1">
      <c r="F3" s="83"/>
      <c r="L3" s="120"/>
      <c r="M3" s="129"/>
      <c r="N3" s="129"/>
      <c r="O3" s="129"/>
      <c r="P3" s="148"/>
      <c r="Q3" s="31"/>
      <c r="R3" s="31"/>
      <c r="S3" s="31"/>
      <c r="T3" s="31"/>
    </row>
    <row r="4" spans="1:20" ht="14.25" customHeight="1">
      <c r="L4" s="121"/>
      <c r="M4" s="130"/>
      <c r="N4" s="130"/>
      <c r="O4" s="130"/>
      <c r="P4" s="74"/>
      <c r="Q4" s="74"/>
      <c r="R4" s="74"/>
      <c r="S4" s="74"/>
      <c r="T4" s="74"/>
    </row>
    <row r="5" spans="1:20" ht="28.8" customHeight="1">
      <c r="A5" s="6" t="s">
        <v>55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</row>
    <row r="6" spans="1:20" ht="17.25" customHeight="1">
      <c r="A6" s="2"/>
      <c r="B6" s="30"/>
      <c r="C6" s="30"/>
      <c r="D6" s="30"/>
      <c r="E6" s="77"/>
      <c r="F6" s="84" t="s">
        <v>65</v>
      </c>
      <c r="G6" s="84"/>
      <c r="H6" s="84"/>
      <c r="I6" s="84"/>
      <c r="J6" s="84"/>
      <c r="K6" s="84"/>
      <c r="L6" s="84"/>
      <c r="M6" s="84"/>
      <c r="N6" s="84"/>
      <c r="O6" s="84"/>
      <c r="P6" s="30"/>
      <c r="Q6" s="30"/>
      <c r="R6" s="30"/>
      <c r="S6" s="30"/>
      <c r="T6" s="30"/>
    </row>
    <row r="7" spans="1:20" ht="6" customHeight="1">
      <c r="A7" s="7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</row>
    <row r="8" spans="1:20" ht="18" customHeight="1">
      <c r="J8" s="2"/>
      <c r="L8" s="122" t="s">
        <v>66</v>
      </c>
      <c r="M8" s="122"/>
      <c r="N8" s="122"/>
      <c r="O8" s="122"/>
      <c r="P8" s="122"/>
      <c r="Q8" s="122"/>
      <c r="R8" s="122"/>
      <c r="S8" s="122"/>
      <c r="T8" s="122"/>
    </row>
    <row r="9" spans="1:20" ht="22.8" customHeight="1">
      <c r="A9" s="8" t="s">
        <v>18</v>
      </c>
      <c r="B9" s="8"/>
      <c r="C9" s="8"/>
      <c r="D9" s="8"/>
      <c r="E9" s="8"/>
      <c r="F9" s="5"/>
      <c r="J9" s="110"/>
    </row>
    <row r="10" spans="1:20" s="2" customFormat="1" ht="16.2">
      <c r="A10" s="9" t="s">
        <v>23</v>
      </c>
      <c r="B10" s="32" t="s">
        <v>25</v>
      </c>
      <c r="C10" s="51"/>
      <c r="D10" s="51"/>
      <c r="E10" s="51"/>
      <c r="F10" s="51"/>
      <c r="G10" s="51"/>
      <c r="H10" s="51"/>
      <c r="I10" s="78"/>
      <c r="J10" s="32" t="s">
        <v>26</v>
      </c>
      <c r="K10" s="51"/>
      <c r="L10" s="51"/>
      <c r="M10" s="51"/>
      <c r="N10" s="51"/>
      <c r="O10" s="51"/>
      <c r="P10" s="51"/>
      <c r="Q10" s="78"/>
      <c r="R10" s="166" t="s">
        <v>8</v>
      </c>
      <c r="S10" s="180"/>
      <c r="T10" s="195"/>
    </row>
    <row r="11" spans="1:20" s="2" customFormat="1" ht="16.2">
      <c r="A11" s="10"/>
      <c r="B11" s="32" t="s">
        <v>5</v>
      </c>
      <c r="C11" s="52"/>
      <c r="D11" s="32" t="s">
        <v>6</v>
      </c>
      <c r="E11" s="78"/>
      <c r="F11" s="32" t="s">
        <v>12</v>
      </c>
      <c r="G11" s="78"/>
      <c r="H11" s="32" t="s">
        <v>2</v>
      </c>
      <c r="I11" s="78"/>
      <c r="J11" s="32" t="s">
        <v>5</v>
      </c>
      <c r="K11" s="78"/>
      <c r="L11" s="32" t="s">
        <v>6</v>
      </c>
      <c r="M11" s="78"/>
      <c r="N11" s="32" t="s">
        <v>12</v>
      </c>
      <c r="O11" s="78"/>
      <c r="P11" s="32" t="s">
        <v>2</v>
      </c>
      <c r="Q11" s="78"/>
      <c r="R11" s="167"/>
      <c r="S11" s="181"/>
      <c r="T11" s="196"/>
    </row>
    <row r="12" spans="1:20">
      <c r="A12" s="11" t="s">
        <v>20</v>
      </c>
      <c r="B12" s="33">
        <v>3500</v>
      </c>
      <c r="C12" s="53"/>
      <c r="D12" s="33">
        <v>7500</v>
      </c>
      <c r="E12" s="53"/>
      <c r="F12" s="33">
        <v>15000</v>
      </c>
      <c r="G12" s="53"/>
      <c r="H12" s="33">
        <v>30000</v>
      </c>
      <c r="I12" s="53"/>
      <c r="J12" s="33">
        <v>1750</v>
      </c>
      <c r="K12" s="53"/>
      <c r="L12" s="33">
        <v>3750</v>
      </c>
      <c r="M12" s="53"/>
      <c r="N12" s="33">
        <v>7500</v>
      </c>
      <c r="O12" s="53"/>
      <c r="P12" s="33">
        <v>15000</v>
      </c>
      <c r="Q12" s="53"/>
      <c r="R12" s="38"/>
      <c r="S12" s="111"/>
      <c r="T12" s="57"/>
    </row>
    <row r="13" spans="1:20">
      <c r="A13" s="12"/>
      <c r="B13" s="34"/>
      <c r="C13" s="54"/>
      <c r="D13" s="34"/>
      <c r="E13" s="54"/>
      <c r="F13" s="34"/>
      <c r="G13" s="54"/>
      <c r="H13" s="34"/>
      <c r="I13" s="54"/>
      <c r="J13" s="34"/>
      <c r="K13" s="54"/>
      <c r="L13" s="34"/>
      <c r="M13" s="54"/>
      <c r="N13" s="34"/>
      <c r="O13" s="54"/>
      <c r="P13" s="34"/>
      <c r="Q13" s="54"/>
      <c r="R13" s="168"/>
      <c r="S13" s="74"/>
      <c r="T13" s="197"/>
    </row>
    <row r="14" spans="1:20" ht="19.2" customHeight="1">
      <c r="A14" s="13" t="s">
        <v>21</v>
      </c>
      <c r="B14" s="35"/>
      <c r="C14" s="55" t="s">
        <v>28</v>
      </c>
      <c r="D14" s="35"/>
      <c r="E14" s="55" t="s">
        <v>28</v>
      </c>
      <c r="F14" s="35"/>
      <c r="G14" s="55" t="s">
        <v>28</v>
      </c>
      <c r="H14" s="35"/>
      <c r="I14" s="55" t="s">
        <v>28</v>
      </c>
      <c r="J14" s="35"/>
      <c r="K14" s="55" t="s">
        <v>28</v>
      </c>
      <c r="L14" s="35"/>
      <c r="M14" s="55" t="s">
        <v>28</v>
      </c>
      <c r="N14" s="35"/>
      <c r="O14" s="55" t="s">
        <v>28</v>
      </c>
      <c r="P14" s="35"/>
      <c r="Q14" s="55" t="s">
        <v>28</v>
      </c>
      <c r="R14" s="35"/>
      <c r="S14" s="182"/>
      <c r="T14" s="55"/>
    </row>
    <row r="15" spans="1:20">
      <c r="A15" s="14" t="s">
        <v>3</v>
      </c>
      <c r="B15" s="36"/>
      <c r="C15" s="56"/>
      <c r="D15" s="36"/>
      <c r="E15" s="56"/>
      <c r="F15" s="36"/>
      <c r="G15" s="56"/>
      <c r="H15" s="36"/>
      <c r="I15" s="56"/>
      <c r="J15" s="36"/>
      <c r="K15" s="56"/>
      <c r="L15" s="36"/>
      <c r="M15" s="56"/>
      <c r="N15" s="36"/>
      <c r="O15" s="56"/>
      <c r="P15" s="36"/>
      <c r="Q15" s="56"/>
      <c r="R15" s="36"/>
      <c r="S15" s="28"/>
      <c r="T15" s="56"/>
    </row>
    <row r="16" spans="1:20" ht="19.2" customHeight="1">
      <c r="A16" s="13" t="s">
        <v>48</v>
      </c>
      <c r="B16" s="37">
        <v>0</v>
      </c>
      <c r="C16" s="55" t="s">
        <v>24</v>
      </c>
      <c r="D16" s="37">
        <v>0</v>
      </c>
      <c r="E16" s="55" t="s">
        <v>24</v>
      </c>
      <c r="F16" s="37">
        <v>0</v>
      </c>
      <c r="G16" s="55" t="s">
        <v>24</v>
      </c>
      <c r="H16" s="37">
        <v>0</v>
      </c>
      <c r="I16" s="55" t="s">
        <v>24</v>
      </c>
      <c r="J16" s="37">
        <v>0</v>
      </c>
      <c r="K16" s="55" t="s">
        <v>24</v>
      </c>
      <c r="L16" s="37">
        <v>0</v>
      </c>
      <c r="M16" s="55" t="s">
        <v>24</v>
      </c>
      <c r="N16" s="37">
        <v>0</v>
      </c>
      <c r="O16" s="55" t="s">
        <v>24</v>
      </c>
      <c r="P16" s="37">
        <v>0</v>
      </c>
      <c r="Q16" s="55" t="s">
        <v>24</v>
      </c>
      <c r="R16" s="67"/>
      <c r="S16" s="183">
        <f>SUM(B16:P16)</f>
        <v>0</v>
      </c>
      <c r="T16" s="55" t="s">
        <v>24</v>
      </c>
    </row>
    <row r="17" spans="1:16382">
      <c r="A17" s="15" t="s">
        <v>17</v>
      </c>
      <c r="B17" s="38"/>
      <c r="C17" s="57"/>
      <c r="D17" s="38"/>
      <c r="E17" s="57"/>
      <c r="F17" s="38"/>
      <c r="G17" s="57"/>
      <c r="H17" s="38"/>
      <c r="I17" s="57"/>
      <c r="J17" s="38"/>
      <c r="K17" s="57"/>
      <c r="L17" s="38"/>
      <c r="M17" s="57"/>
      <c r="N17" s="38"/>
      <c r="O17" s="57"/>
      <c r="P17" s="38"/>
      <c r="Q17" s="57"/>
      <c r="R17" s="169" t="s">
        <v>50</v>
      </c>
      <c r="S17" s="184"/>
      <c r="T17" s="57"/>
    </row>
    <row r="18" spans="1:16382" ht="16.2">
      <c r="A18" s="16"/>
      <c r="B18" s="39">
        <f>B12*B16</f>
        <v>0</v>
      </c>
      <c r="C18" s="58"/>
      <c r="D18" s="39">
        <f>D12*D16</f>
        <v>0</v>
      </c>
      <c r="E18" s="58"/>
      <c r="F18" s="39">
        <f>F12*F16</f>
        <v>0</v>
      </c>
      <c r="G18" s="58"/>
      <c r="H18" s="39">
        <f>H12*H16</f>
        <v>0</v>
      </c>
      <c r="I18" s="58"/>
      <c r="J18" s="39">
        <f>J12*J16</f>
        <v>0</v>
      </c>
      <c r="K18" s="58"/>
      <c r="L18" s="39">
        <f>L12*L16</f>
        <v>0</v>
      </c>
      <c r="M18" s="58"/>
      <c r="N18" s="39">
        <f>N12*N16</f>
        <v>0</v>
      </c>
      <c r="O18" s="58"/>
      <c r="P18" s="39">
        <f>P12*P16</f>
        <v>0</v>
      </c>
      <c r="Q18" s="58"/>
      <c r="R18" s="39"/>
      <c r="S18" s="185">
        <f>SUM(B18:Q18)</f>
        <v>0</v>
      </c>
      <c r="T18" s="198"/>
    </row>
    <row r="19" spans="1:16382" ht="19.2" customHeight="1">
      <c r="A19" s="17" t="s">
        <v>31</v>
      </c>
      <c r="B19" s="40"/>
      <c r="C19" s="55" t="s">
        <v>28</v>
      </c>
      <c r="D19" s="67"/>
      <c r="E19" s="55" t="s">
        <v>58</v>
      </c>
      <c r="F19" s="35"/>
      <c r="G19" s="55" t="s">
        <v>28</v>
      </c>
      <c r="H19" s="35"/>
      <c r="I19" s="55" t="s">
        <v>28</v>
      </c>
      <c r="J19" s="35"/>
      <c r="K19" s="55" t="s">
        <v>28</v>
      </c>
      <c r="L19" s="35"/>
      <c r="M19" s="55" t="s">
        <v>28</v>
      </c>
      <c r="N19" s="35"/>
      <c r="O19" s="55" t="s">
        <v>28</v>
      </c>
      <c r="P19" s="35"/>
      <c r="Q19" s="55" t="s">
        <v>28</v>
      </c>
      <c r="R19" s="170"/>
      <c r="S19" s="151"/>
      <c r="T19" s="55" t="s">
        <v>28</v>
      </c>
    </row>
    <row r="20" spans="1:16382" ht="18" customHeight="1">
      <c r="A20" s="18"/>
      <c r="B20" s="28"/>
      <c r="C20" s="59"/>
      <c r="D20" s="28"/>
      <c r="E20" s="59"/>
      <c r="F20" s="28"/>
      <c r="G20" s="59"/>
      <c r="H20" s="93" t="s">
        <v>39</v>
      </c>
      <c r="I20" s="102"/>
      <c r="J20" s="111"/>
      <c r="K20" s="103"/>
      <c r="L20" s="103"/>
      <c r="M20" s="103"/>
      <c r="N20" s="103"/>
      <c r="O20" s="140"/>
      <c r="P20" s="149"/>
      <c r="Q20" s="158" t="s">
        <v>9</v>
      </c>
      <c r="R20" s="171"/>
      <c r="S20" s="186">
        <v>1000</v>
      </c>
      <c r="T20" s="159" t="s">
        <v>28</v>
      </c>
    </row>
    <row r="21" spans="1:16382" ht="18" customHeight="1">
      <c r="H21" s="93" t="s">
        <v>37</v>
      </c>
      <c r="I21" s="103"/>
      <c r="J21" s="103"/>
      <c r="K21" s="103"/>
      <c r="L21" s="103"/>
      <c r="M21" s="103"/>
      <c r="N21" s="103"/>
      <c r="O21" s="140"/>
      <c r="P21" s="111"/>
      <c r="Q21" s="158" t="s">
        <v>51</v>
      </c>
      <c r="R21" s="172"/>
      <c r="S21" s="187">
        <f>S18*0.1</f>
        <v>0</v>
      </c>
      <c r="T21" s="159" t="s">
        <v>28</v>
      </c>
    </row>
    <row r="22" spans="1:16382" ht="18" customHeight="1">
      <c r="H22" s="75" t="s">
        <v>56</v>
      </c>
      <c r="I22" s="82"/>
      <c r="J22" s="82"/>
      <c r="K22" s="82"/>
      <c r="L22" s="82"/>
      <c r="M22" s="82"/>
      <c r="N22" s="82"/>
      <c r="O22" s="82"/>
      <c r="P22" s="150"/>
      <c r="Q22" s="159" t="s">
        <v>46</v>
      </c>
      <c r="R22" s="173"/>
      <c r="S22" s="187">
        <f>ROUNDDOWN(S21*0.1,0)</f>
        <v>0</v>
      </c>
      <c r="T22" s="159" t="s">
        <v>28</v>
      </c>
    </row>
    <row r="23" spans="1:16382" ht="27" customHeight="1">
      <c r="H23" s="94" t="s">
        <v>36</v>
      </c>
      <c r="I23" s="104"/>
      <c r="J23" s="104"/>
      <c r="K23" s="104"/>
      <c r="L23" s="104"/>
      <c r="M23" s="104"/>
      <c r="N23" s="104"/>
      <c r="O23" s="141" t="s">
        <v>40</v>
      </c>
      <c r="P23" s="151"/>
      <c r="Q23" s="160"/>
      <c r="R23" s="173"/>
      <c r="S23" s="188">
        <f>SUM(S20:S22)</f>
        <v>1000</v>
      </c>
      <c r="T23" s="159" t="s">
        <v>28</v>
      </c>
    </row>
    <row r="24" spans="1:16382" ht="27" customHeight="1">
      <c r="H24" s="2"/>
      <c r="I24" s="30"/>
      <c r="J24" s="30"/>
      <c r="K24" s="30"/>
      <c r="L24" s="30"/>
      <c r="M24" s="30"/>
      <c r="N24" s="30"/>
      <c r="O24" s="142"/>
      <c r="R24" s="5"/>
      <c r="S24" s="189"/>
      <c r="T24" s="199"/>
    </row>
    <row r="25" spans="1:16382" ht="16.2">
      <c r="A25" s="8" t="s">
        <v>19</v>
      </c>
      <c r="B25" s="8"/>
      <c r="C25" s="8"/>
      <c r="D25" s="8"/>
      <c r="E25" s="8"/>
      <c r="F25" s="5"/>
    </row>
    <row r="26" spans="1:16382" s="3" customFormat="1" ht="19.8" customHeight="1">
      <c r="A26" s="19" t="s">
        <v>60</v>
      </c>
      <c r="B26" s="41"/>
      <c r="C26" s="60"/>
      <c r="D26" s="68" t="s">
        <v>4</v>
      </c>
      <c r="E26" s="60"/>
      <c r="F26" s="68" t="s">
        <v>16</v>
      </c>
      <c r="G26" s="60"/>
      <c r="H26" s="68" t="s">
        <v>29</v>
      </c>
      <c r="I26" s="60"/>
      <c r="J26" s="68" t="s">
        <v>1</v>
      </c>
      <c r="K26" s="41"/>
      <c r="L26" s="68" t="s">
        <v>59</v>
      </c>
      <c r="M26" s="41"/>
      <c r="N26" s="41"/>
      <c r="O26" s="68" t="s">
        <v>32</v>
      </c>
      <c r="P26" s="41"/>
      <c r="Q26" s="41"/>
      <c r="R26" s="68" t="s">
        <v>8</v>
      </c>
      <c r="S26" s="41"/>
      <c r="T26" s="60"/>
      <c r="U26" s="204"/>
      <c r="V26" s="204"/>
      <c r="W26" s="204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</row>
    <row r="27" spans="1:16382" s="4" customFormat="1" ht="16.2" customHeight="1">
      <c r="A27" s="20" t="s">
        <v>27</v>
      </c>
      <c r="B27" s="42"/>
      <c r="C27" s="61"/>
      <c r="D27" s="69"/>
      <c r="E27" s="79"/>
      <c r="F27" s="69"/>
      <c r="G27" s="88"/>
      <c r="H27" s="95"/>
      <c r="I27" s="88"/>
      <c r="J27" s="69"/>
      <c r="K27" s="114"/>
      <c r="L27" s="69"/>
      <c r="M27" s="131"/>
      <c r="N27" s="114"/>
      <c r="O27" s="69"/>
      <c r="P27" s="152"/>
      <c r="Q27" s="114"/>
      <c r="R27" s="69"/>
      <c r="S27" s="152"/>
      <c r="T27" s="88"/>
      <c r="U27" s="48"/>
      <c r="V27" s="206"/>
      <c r="W27" s="206"/>
    </row>
    <row r="28" spans="1:16382" s="4" customFormat="1" ht="16.2">
      <c r="A28" s="21"/>
      <c r="B28" s="43"/>
      <c r="C28" s="62"/>
      <c r="D28" s="70">
        <v>0</v>
      </c>
      <c r="E28" s="62" t="s">
        <v>7</v>
      </c>
      <c r="F28" s="85">
        <v>0</v>
      </c>
      <c r="G28" s="62" t="s">
        <v>7</v>
      </c>
      <c r="H28" s="85">
        <v>0</v>
      </c>
      <c r="I28" s="62" t="s">
        <v>7</v>
      </c>
      <c r="J28" s="70">
        <v>0</v>
      </c>
      <c r="K28" s="115" t="s">
        <v>41</v>
      </c>
      <c r="L28" s="123"/>
      <c r="M28" s="132">
        <v>0</v>
      </c>
      <c r="N28" s="115" t="s">
        <v>41</v>
      </c>
      <c r="O28" s="123"/>
      <c r="P28" s="132">
        <v>0</v>
      </c>
      <c r="Q28" s="115" t="s">
        <v>41</v>
      </c>
      <c r="R28" s="174"/>
      <c r="S28" s="190">
        <f>SUM(D28:P28)</f>
        <v>0</v>
      </c>
      <c r="T28" s="200" t="s">
        <v>7</v>
      </c>
      <c r="U28" s="205"/>
      <c r="W28" s="207"/>
    </row>
    <row r="29" spans="1:16382" s="4" customFormat="1" ht="19.2" customHeight="1">
      <c r="A29" s="22" t="s">
        <v>61</v>
      </c>
      <c r="B29" s="44"/>
      <c r="C29" s="63"/>
      <c r="D29" s="71"/>
      <c r="E29" s="80"/>
      <c r="F29" s="71"/>
      <c r="G29" s="89"/>
      <c r="H29" s="96"/>
      <c r="I29" s="89"/>
      <c r="J29" s="71"/>
      <c r="L29" s="96"/>
      <c r="N29" s="135"/>
      <c r="O29" s="71"/>
      <c r="P29" s="153"/>
      <c r="Q29" s="116"/>
      <c r="R29" s="175"/>
      <c r="T29" s="201"/>
      <c r="U29" s="48"/>
      <c r="V29" s="206"/>
      <c r="W29" s="206"/>
    </row>
    <row r="30" spans="1:16382" s="4" customFormat="1" ht="16.2">
      <c r="A30" s="23"/>
      <c r="B30" s="45"/>
      <c r="C30" s="62"/>
      <c r="D30" s="70">
        <v>0</v>
      </c>
      <c r="E30" s="62" t="s">
        <v>7</v>
      </c>
      <c r="F30" s="85">
        <v>0</v>
      </c>
      <c r="G30" s="62" t="s">
        <v>7</v>
      </c>
      <c r="H30" s="85">
        <v>0</v>
      </c>
      <c r="I30" s="62" t="s">
        <v>7</v>
      </c>
      <c r="J30" s="70">
        <v>0</v>
      </c>
      <c r="K30" s="115" t="s">
        <v>41</v>
      </c>
      <c r="L30" s="123"/>
      <c r="M30" s="132">
        <v>0</v>
      </c>
      <c r="N30" s="136" t="s">
        <v>41</v>
      </c>
      <c r="O30" s="123"/>
      <c r="P30" s="132">
        <v>0</v>
      </c>
      <c r="Q30" s="115" t="s">
        <v>41</v>
      </c>
      <c r="R30" s="85"/>
      <c r="S30" s="190">
        <f>SUM(D30:P30)</f>
        <v>0</v>
      </c>
      <c r="T30" s="62" t="s">
        <v>7</v>
      </c>
      <c r="U30" s="205"/>
      <c r="W30" s="206"/>
    </row>
    <row r="31" spans="1:16382" s="4" customFormat="1" ht="19.2" customHeight="1">
      <c r="A31" s="20" t="s">
        <v>17</v>
      </c>
      <c r="B31" s="46"/>
      <c r="C31" s="64"/>
      <c r="D31" s="72"/>
      <c r="E31" s="81"/>
      <c r="F31" s="86"/>
      <c r="G31" s="90"/>
      <c r="H31" s="86"/>
      <c r="I31" s="105"/>
      <c r="J31" s="72"/>
      <c r="L31" s="86"/>
      <c r="N31" s="116"/>
      <c r="O31" s="72"/>
      <c r="P31" s="154"/>
      <c r="Q31" s="116"/>
      <c r="R31" s="176" t="s">
        <v>30</v>
      </c>
      <c r="S31" s="154"/>
      <c r="T31" s="202"/>
      <c r="V31" s="205"/>
      <c r="W31" s="65"/>
    </row>
    <row r="32" spans="1:16382" s="4" customFormat="1" ht="19.2" customHeight="1">
      <c r="A32" s="24" t="s">
        <v>31</v>
      </c>
      <c r="B32" s="47"/>
      <c r="C32" s="62"/>
      <c r="D32" s="73">
        <f>100*D30</f>
        <v>0</v>
      </c>
      <c r="E32" s="62" t="s">
        <v>28</v>
      </c>
      <c r="F32" s="87">
        <f>200*F30</f>
        <v>0</v>
      </c>
      <c r="G32" s="62" t="s">
        <v>28</v>
      </c>
      <c r="H32" s="87">
        <f>500*H30</f>
        <v>0</v>
      </c>
      <c r="I32" s="62" t="s">
        <v>28</v>
      </c>
      <c r="J32" s="73">
        <f>700*J30</f>
        <v>0</v>
      </c>
      <c r="K32" s="116" t="s">
        <v>58</v>
      </c>
      <c r="L32" s="123"/>
      <c r="M32" s="133">
        <f>1300*M30</f>
        <v>0</v>
      </c>
      <c r="N32" s="137" t="s">
        <v>58</v>
      </c>
      <c r="O32" s="123"/>
      <c r="P32" s="133">
        <f>1900*P30</f>
        <v>0</v>
      </c>
      <c r="Q32" s="116" t="s">
        <v>58</v>
      </c>
      <c r="R32" s="85"/>
      <c r="S32" s="190">
        <f>SUM(D32:P32)</f>
        <v>0</v>
      </c>
      <c r="T32" s="62" t="s">
        <v>28</v>
      </c>
      <c r="U32" s="205"/>
      <c r="W32" s="206"/>
    </row>
    <row r="33" spans="1:20" s="4" customFormat="1" ht="18" customHeight="1">
      <c r="A33" s="25"/>
      <c r="B33" s="48"/>
      <c r="C33" s="65"/>
      <c r="D33" s="48"/>
      <c r="E33" s="65"/>
      <c r="F33" s="48"/>
      <c r="G33" s="65"/>
      <c r="H33" s="97" t="s">
        <v>39</v>
      </c>
      <c r="I33" s="106"/>
      <c r="J33" s="112"/>
      <c r="K33" s="117"/>
      <c r="L33" s="117"/>
      <c r="M33" s="117"/>
      <c r="N33" s="117"/>
      <c r="O33" s="143"/>
      <c r="P33" s="155"/>
      <c r="Q33" s="161" t="s">
        <v>10</v>
      </c>
      <c r="R33" s="177"/>
      <c r="S33" s="191">
        <v>1000</v>
      </c>
      <c r="T33" s="162" t="s">
        <v>28</v>
      </c>
    </row>
    <row r="34" spans="1:20" s="4" customFormat="1" ht="18" customHeight="1">
      <c r="A34" s="26"/>
      <c r="B34" s="26"/>
      <c r="C34" s="26"/>
      <c r="D34" s="26"/>
      <c r="E34" s="26"/>
      <c r="F34" s="26"/>
      <c r="G34" s="91"/>
      <c r="H34" s="98" t="s">
        <v>43</v>
      </c>
      <c r="I34" s="107"/>
      <c r="J34" s="107"/>
      <c r="K34" s="107"/>
      <c r="L34" s="107"/>
      <c r="M34" s="107"/>
      <c r="N34" s="107"/>
      <c r="O34" s="144"/>
      <c r="P34" s="156"/>
      <c r="Q34" s="162" t="s">
        <v>52</v>
      </c>
      <c r="R34" s="178"/>
      <c r="S34" s="192">
        <f>S32*0.1</f>
        <v>0</v>
      </c>
      <c r="T34" s="162" t="s">
        <v>28</v>
      </c>
    </row>
    <row r="35" spans="1:20" s="4" customFormat="1" ht="18" customHeight="1">
      <c r="A35" s="26"/>
      <c r="B35" s="26"/>
      <c r="C35" s="26"/>
      <c r="D35" s="26"/>
      <c r="E35" s="26"/>
      <c r="F35" s="26"/>
      <c r="G35" s="91"/>
      <c r="H35" s="99" t="s">
        <v>57</v>
      </c>
      <c r="I35" s="108"/>
      <c r="J35" s="108"/>
      <c r="K35" s="108"/>
      <c r="L35" s="108"/>
      <c r="M35" s="108"/>
      <c r="N35" s="108"/>
      <c r="O35" s="108"/>
      <c r="P35" s="156"/>
      <c r="Q35" s="116" t="s">
        <v>54</v>
      </c>
      <c r="R35" s="178"/>
      <c r="S35" s="192">
        <f>S34*0.1</f>
        <v>0</v>
      </c>
      <c r="T35" s="162" t="s">
        <v>28</v>
      </c>
    </row>
    <row r="36" spans="1:20" s="4" customFormat="1" ht="27" customHeight="1">
      <c r="A36" s="26"/>
      <c r="B36" s="49"/>
      <c r="C36" s="49"/>
      <c r="D36" s="49"/>
      <c r="E36" s="49"/>
      <c r="F36" s="49"/>
      <c r="G36" s="92"/>
      <c r="H36" s="98" t="s">
        <v>49</v>
      </c>
      <c r="I36" s="107"/>
      <c r="J36" s="107"/>
      <c r="K36" s="107"/>
      <c r="L36" s="107"/>
      <c r="M36" s="107"/>
      <c r="N36" s="107"/>
      <c r="O36" s="145" t="s">
        <v>45</v>
      </c>
      <c r="P36" s="156"/>
      <c r="Q36" s="163"/>
      <c r="R36" s="178"/>
      <c r="S36" s="193">
        <f>SUM(S33:S35)</f>
        <v>1000</v>
      </c>
      <c r="T36" s="162" t="s">
        <v>28</v>
      </c>
    </row>
    <row r="37" spans="1:20" ht="18" customHeight="1">
      <c r="A37" s="27"/>
      <c r="B37" s="50"/>
      <c r="C37" s="50"/>
      <c r="D37" s="50"/>
      <c r="E37" s="50"/>
      <c r="F37" s="50"/>
      <c r="G37" s="50"/>
      <c r="H37" s="100"/>
      <c r="I37" s="109"/>
      <c r="J37" s="109"/>
      <c r="K37" s="109"/>
      <c r="L37" s="109"/>
      <c r="M37" s="109"/>
      <c r="N37" s="109"/>
      <c r="O37" s="146"/>
      <c r="P37" s="29"/>
      <c r="Q37" s="29"/>
      <c r="R37" s="109"/>
      <c r="S37" s="109"/>
      <c r="T37" s="59"/>
    </row>
    <row r="38" spans="1:20" ht="18" customHeight="1">
      <c r="A38" s="27"/>
      <c r="B38" s="50"/>
      <c r="C38" s="50"/>
      <c r="D38" s="50"/>
      <c r="E38" s="50"/>
      <c r="F38" s="50"/>
      <c r="G38" s="50"/>
      <c r="H38" s="100"/>
      <c r="I38" s="30"/>
      <c r="J38" s="30"/>
      <c r="K38" s="30"/>
      <c r="L38" s="30"/>
      <c r="M38" s="30"/>
      <c r="N38" s="30"/>
      <c r="O38" s="142"/>
      <c r="R38" s="30"/>
      <c r="S38" s="30"/>
      <c r="T38" s="199"/>
    </row>
    <row r="39" spans="1:20" ht="18" customHeight="1">
      <c r="A39" s="27"/>
      <c r="B39" s="50"/>
      <c r="C39" s="50"/>
      <c r="D39" s="50"/>
      <c r="E39" s="50"/>
      <c r="F39" s="50"/>
      <c r="G39" s="50"/>
      <c r="H39" s="100"/>
      <c r="I39" s="30"/>
      <c r="J39" s="30"/>
      <c r="K39" s="30"/>
      <c r="L39" s="30"/>
      <c r="M39" s="30"/>
      <c r="N39" s="30"/>
      <c r="O39" s="142"/>
      <c r="R39" s="30"/>
      <c r="S39" s="30"/>
      <c r="T39" s="199"/>
    </row>
    <row r="40" spans="1:20" ht="14.25" customHeight="1">
      <c r="H40" s="101"/>
      <c r="I40" s="109"/>
      <c r="J40" s="109"/>
      <c r="K40" s="109"/>
      <c r="L40" s="109"/>
      <c r="M40" s="109"/>
      <c r="N40" s="109"/>
      <c r="O40" s="146"/>
      <c r="P40" s="29"/>
      <c r="Q40" s="29"/>
      <c r="R40" s="109"/>
      <c r="S40" s="109"/>
      <c r="T40" s="59"/>
    </row>
    <row r="41" spans="1:20" ht="33" customHeight="1">
      <c r="A41" s="6" t="s">
        <v>13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ht="27" customHeight="1">
      <c r="A42" s="28"/>
      <c r="B42" s="28"/>
      <c r="C42" s="28"/>
      <c r="D42" s="74"/>
      <c r="E42" s="74"/>
    </row>
    <row r="43" spans="1:20" ht="33" customHeight="1">
      <c r="A43" s="29"/>
      <c r="B43" s="29"/>
      <c r="C43" s="66"/>
      <c r="D43" s="75" t="s">
        <v>22</v>
      </c>
      <c r="E43" s="82"/>
      <c r="F43" s="82"/>
      <c r="G43" s="82"/>
      <c r="H43" s="82"/>
      <c r="I43" s="82"/>
      <c r="J43" s="113"/>
      <c r="K43" s="118"/>
      <c r="L43" s="124">
        <f>S23+S36</f>
        <v>2000</v>
      </c>
      <c r="M43" s="124"/>
      <c r="N43" s="124"/>
      <c r="O43" s="124"/>
      <c r="P43" s="124"/>
      <c r="Q43" s="124"/>
      <c r="R43" s="124"/>
      <c r="S43" s="159" t="s">
        <v>28</v>
      </c>
    </row>
    <row r="44" spans="1:20" ht="27.6" customHeight="1"/>
    <row r="45" spans="1:20">
      <c r="A45" s="5" t="s">
        <v>11</v>
      </c>
      <c r="B45" s="5"/>
      <c r="C45" s="5"/>
      <c r="D45" s="5"/>
      <c r="E45" s="5"/>
      <c r="F45" s="5"/>
      <c r="G45" s="5"/>
      <c r="H45" s="5"/>
      <c r="I45" s="5"/>
      <c r="J45" s="5"/>
    </row>
    <row r="46" spans="1:20">
      <c r="J46" s="1" t="s">
        <v>44</v>
      </c>
      <c r="M46" s="1" t="s">
        <v>47</v>
      </c>
    </row>
    <row r="48" spans="1:20">
      <c r="A48" s="7" t="s">
        <v>14</v>
      </c>
      <c r="B48" s="7"/>
      <c r="C48" s="7"/>
      <c r="D48" s="7"/>
      <c r="E48" s="7"/>
      <c r="F48" s="7"/>
    </row>
    <row r="50" spans="7:20">
      <c r="G50" s="5" t="s">
        <v>33</v>
      </c>
      <c r="H50" s="5"/>
      <c r="I50" s="5"/>
      <c r="J50" s="5"/>
      <c r="K50" s="5"/>
      <c r="L50" s="5"/>
      <c r="M50" s="5"/>
      <c r="N50" s="5"/>
    </row>
    <row r="51" spans="7:20">
      <c r="G51" s="5"/>
      <c r="H51" s="5"/>
      <c r="I51" s="5"/>
      <c r="J51" s="5"/>
      <c r="K51" s="5"/>
      <c r="L51" s="5"/>
      <c r="M51" s="5"/>
      <c r="N51" s="5"/>
      <c r="T51" s="203"/>
    </row>
    <row r="52" spans="7:20">
      <c r="G52" s="5" t="s">
        <v>34</v>
      </c>
      <c r="H52" s="5"/>
      <c r="I52" s="5"/>
      <c r="J52" s="5"/>
      <c r="K52" s="5"/>
      <c r="L52" s="125"/>
      <c r="M52" s="27"/>
      <c r="N52" s="27"/>
      <c r="O52" s="27"/>
      <c r="P52" s="27"/>
      <c r="Q52" s="27"/>
      <c r="R52" s="27"/>
      <c r="S52" s="27"/>
    </row>
    <row r="54" spans="7:20">
      <c r="G54" s="5" t="s">
        <v>35</v>
      </c>
      <c r="H54" s="5"/>
      <c r="I54" s="5"/>
      <c r="J54" s="5"/>
      <c r="K54" s="5"/>
      <c r="L54" s="125"/>
      <c r="M54" s="100"/>
      <c r="N54" s="100"/>
      <c r="O54" s="100"/>
      <c r="P54" s="100"/>
      <c r="Q54" s="100"/>
    </row>
    <row r="56" spans="7:20">
      <c r="G56" s="5" t="s">
        <v>38</v>
      </c>
      <c r="H56" s="5"/>
      <c r="I56" s="5"/>
      <c r="J56" s="5"/>
      <c r="K56" s="5"/>
      <c r="L56" s="126"/>
      <c r="M56" s="126"/>
      <c r="N56" s="126"/>
      <c r="O56" s="126"/>
      <c r="P56" s="126"/>
      <c r="Q56" s="164" t="s">
        <v>42</v>
      </c>
      <c r="R56" s="179"/>
      <c r="S56" s="134"/>
      <c r="T56" s="110" t="s">
        <v>53</v>
      </c>
    </row>
    <row r="57" spans="7:20">
      <c r="G57" s="5"/>
      <c r="H57" s="5"/>
      <c r="I57" s="5"/>
      <c r="J57" s="5"/>
      <c r="K57" s="5"/>
      <c r="L57" s="127"/>
      <c r="M57" s="134"/>
      <c r="N57" s="134"/>
      <c r="O57" s="134"/>
      <c r="P57" s="134"/>
      <c r="Q57" s="134"/>
      <c r="R57" s="134"/>
      <c r="S57" s="134"/>
      <c r="T57" s="110"/>
    </row>
    <row r="58" spans="7:20">
      <c r="G58" s="5"/>
      <c r="H58" s="5"/>
      <c r="I58" s="5"/>
      <c r="J58" s="5"/>
      <c r="K58" s="5"/>
      <c r="L58" s="127"/>
      <c r="M58" s="134"/>
      <c r="N58" s="134"/>
      <c r="O58" s="134"/>
      <c r="P58" s="134"/>
      <c r="Q58" s="134"/>
      <c r="R58" s="134"/>
      <c r="S58" s="134"/>
      <c r="T58" s="110"/>
    </row>
    <row r="59" spans="7:20">
      <c r="N59" s="138"/>
      <c r="O59" s="138"/>
      <c r="P59" s="138"/>
      <c r="Q59" s="165" t="s">
        <v>62</v>
      </c>
      <c r="R59" s="165"/>
      <c r="S59" s="138"/>
      <c r="T59" s="5"/>
    </row>
  </sheetData>
  <mergeCells count="54">
    <mergeCell ref="A1:E1"/>
    <mergeCell ref="L2:O2"/>
    <mergeCell ref="P2:T2"/>
    <mergeCell ref="A5:T5"/>
    <mergeCell ref="F6:O6"/>
    <mergeCell ref="L8:T8"/>
    <mergeCell ref="A9:E9"/>
    <mergeCell ref="B10:I10"/>
    <mergeCell ref="J10:Q10"/>
    <mergeCell ref="B11:C11"/>
    <mergeCell ref="D11:E11"/>
    <mergeCell ref="F11:G11"/>
    <mergeCell ref="H11:I11"/>
    <mergeCell ref="J11:K11"/>
    <mergeCell ref="L11:M11"/>
    <mergeCell ref="N11:O11"/>
    <mergeCell ref="P11:Q11"/>
    <mergeCell ref="B18:C18"/>
    <mergeCell ref="D18:E18"/>
    <mergeCell ref="F18:G18"/>
    <mergeCell ref="H18:I18"/>
    <mergeCell ref="J18:K18"/>
    <mergeCell ref="L18:M18"/>
    <mergeCell ref="N18:O18"/>
    <mergeCell ref="P18:Q18"/>
    <mergeCell ref="H23:N23"/>
    <mergeCell ref="A25:E25"/>
    <mergeCell ref="A34:G34"/>
    <mergeCell ref="A35:G35"/>
    <mergeCell ref="A36:G36"/>
    <mergeCell ref="H36:N36"/>
    <mergeCell ref="A37:H37"/>
    <mergeCell ref="A41:T41"/>
    <mergeCell ref="L43:R43"/>
    <mergeCell ref="A45:I45"/>
    <mergeCell ref="A48:F48"/>
    <mergeCell ref="G50:M50"/>
    <mergeCell ref="G52:K52"/>
    <mergeCell ref="L52:R52"/>
    <mergeCell ref="G54:K54"/>
    <mergeCell ref="L54:Q54"/>
    <mergeCell ref="L56:P56"/>
    <mergeCell ref="A10:A11"/>
    <mergeCell ref="R10:T11"/>
    <mergeCell ref="A12:A13"/>
    <mergeCell ref="B12:C13"/>
    <mergeCell ref="D12:E13"/>
    <mergeCell ref="F12:G13"/>
    <mergeCell ref="H12:I13"/>
    <mergeCell ref="J12:K13"/>
    <mergeCell ref="L12:M13"/>
    <mergeCell ref="N12:O13"/>
    <mergeCell ref="P12:Q13"/>
    <mergeCell ref="A17:A18"/>
  </mergeCells>
  <phoneticPr fontId="1"/>
  <pageMargins left="0.39370078740157477" right="0.19685039370078738" top="0.59055118110236227" bottom="0.39370078740157477" header="0.51181102362204722" footer="0.39370078740157477"/>
  <pageSetup paperSize="9" scale="78" fitToWidth="1" fitToHeight="1" orientation="portrait" usePrinterDefaults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FB59"/>
  <sheetViews>
    <sheetView view="pageBreakPreview" topLeftCell="A4" zoomScale="110" zoomScaleSheetLayoutView="110" workbookViewId="0">
      <selection activeCell="L8" sqref="L8:T8"/>
    </sheetView>
  </sheetViews>
  <sheetFormatPr defaultRowHeight="14.4"/>
  <cols>
    <col min="1" max="1" width="9" style="1" customWidth="1"/>
    <col min="2" max="2" width="4.6640625" style="1" customWidth="1"/>
    <col min="3" max="3" width="4.125" style="1" customWidth="1"/>
    <col min="4" max="4" width="8.6640625" style="1" customWidth="1"/>
    <col min="5" max="5" width="4.125" style="1" customWidth="1"/>
    <col min="6" max="6" width="8.21875" style="1" customWidth="1"/>
    <col min="7" max="7" width="4.125" style="1" customWidth="1"/>
    <col min="8" max="8" width="8.6640625" style="1" customWidth="1"/>
    <col min="9" max="9" width="4.125" style="1" customWidth="1"/>
    <col min="10" max="10" width="8.21875" style="1" customWidth="1"/>
    <col min="11" max="11" width="4.125" style="1" customWidth="1"/>
    <col min="12" max="12" width="4.6640625" style="1" customWidth="1"/>
    <col min="13" max="13" width="9.109375" style="1" customWidth="1"/>
    <col min="14" max="15" width="4.6640625" style="1" customWidth="1"/>
    <col min="16" max="16" width="8.21875" style="1" customWidth="1"/>
    <col min="17" max="17" width="4.6640625" style="1" customWidth="1"/>
    <col min="18" max="18" width="3.5546875" style="1" customWidth="1"/>
    <col min="19" max="19" width="11.5546875" style="1" customWidth="1"/>
    <col min="20" max="20" width="5.6640625" style="1" customWidth="1"/>
    <col min="21" max="16384" width="9" style="1" customWidth="1"/>
  </cols>
  <sheetData>
    <row r="1" spans="1:20">
      <c r="A1" s="5" t="s">
        <v>15</v>
      </c>
      <c r="B1" s="5"/>
      <c r="C1" s="5"/>
      <c r="D1" s="5"/>
      <c r="E1" s="76"/>
      <c r="F1" s="5"/>
      <c r="G1" s="5"/>
      <c r="H1" s="5"/>
    </row>
    <row r="2" spans="1:20" ht="25.5" customHeight="1">
      <c r="F2" s="83"/>
      <c r="L2" s="119" t="s">
        <v>0</v>
      </c>
      <c r="M2" s="128"/>
      <c r="N2" s="128"/>
      <c r="O2" s="139"/>
      <c r="P2" s="147">
        <f>'3-1市提出用（支出伝票）'!P2</f>
        <v>0</v>
      </c>
      <c r="Q2" s="157"/>
      <c r="R2" s="157"/>
      <c r="S2" s="157"/>
      <c r="T2" s="194"/>
    </row>
    <row r="3" spans="1:20" ht="17.399999999999999" customHeight="1">
      <c r="F3" s="83"/>
      <c r="L3" s="120"/>
      <c r="M3" s="129"/>
      <c r="N3" s="129"/>
      <c r="O3" s="129"/>
      <c r="P3" s="148"/>
      <c r="Q3" s="31"/>
      <c r="R3" s="31"/>
      <c r="S3" s="31"/>
      <c r="T3" s="31"/>
    </row>
    <row r="4" spans="1:20" ht="14.25" customHeight="1">
      <c r="L4" s="121"/>
      <c r="M4" s="130"/>
      <c r="N4" s="130"/>
      <c r="O4" s="130"/>
      <c r="P4" s="74"/>
      <c r="Q4" s="74"/>
      <c r="R4" s="74"/>
      <c r="S4" s="74"/>
      <c r="T4" s="74"/>
    </row>
    <row r="5" spans="1:20" ht="28.8" customHeight="1">
      <c r="A5" s="6" t="s">
        <v>55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</row>
    <row r="6" spans="1:20" ht="17.25" customHeight="1">
      <c r="A6" s="2"/>
      <c r="B6" s="30"/>
      <c r="C6" s="30"/>
      <c r="D6" s="30"/>
      <c r="E6" s="77"/>
      <c r="F6" s="84" t="str">
        <f>'3-1市提出用（支出伝票）'!F6</f>
        <v>（　　　　　年　　　月分　　）</v>
      </c>
      <c r="G6" s="84"/>
      <c r="H6" s="84"/>
      <c r="I6" s="84"/>
      <c r="J6" s="84"/>
      <c r="K6" s="84"/>
      <c r="L6" s="84"/>
      <c r="M6" s="84"/>
      <c r="N6" s="84"/>
      <c r="O6" s="84"/>
      <c r="P6" s="30"/>
      <c r="Q6" s="30"/>
      <c r="R6" s="30"/>
      <c r="S6" s="30"/>
      <c r="T6" s="30"/>
    </row>
    <row r="7" spans="1:20" ht="6" customHeight="1">
      <c r="A7" s="7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</row>
    <row r="8" spans="1:20" ht="18" customHeight="1">
      <c r="J8" s="2"/>
      <c r="L8" s="122" t="str">
        <f>'3-1市提出用（支出伝票）'!L8</f>
        <v>報告日　　　　　年　　　月　　　日</v>
      </c>
      <c r="M8" s="122"/>
      <c r="N8" s="122"/>
      <c r="O8" s="122"/>
      <c r="P8" s="122"/>
      <c r="Q8" s="122"/>
      <c r="R8" s="122"/>
      <c r="S8" s="122"/>
      <c r="T8" s="122"/>
    </row>
    <row r="9" spans="1:20" ht="22.8" customHeight="1">
      <c r="A9" s="8" t="s">
        <v>18</v>
      </c>
      <c r="B9" s="8"/>
      <c r="C9" s="8"/>
      <c r="D9" s="8"/>
      <c r="E9" s="8"/>
      <c r="F9" s="5"/>
    </row>
    <row r="10" spans="1:20" s="2" customFormat="1" ht="16.2">
      <c r="A10" s="9" t="s">
        <v>23</v>
      </c>
      <c r="B10" s="32" t="s">
        <v>25</v>
      </c>
      <c r="C10" s="51"/>
      <c r="D10" s="51"/>
      <c r="E10" s="51"/>
      <c r="F10" s="51"/>
      <c r="G10" s="51"/>
      <c r="H10" s="51"/>
      <c r="I10" s="78"/>
      <c r="J10" s="32" t="s">
        <v>26</v>
      </c>
      <c r="K10" s="51"/>
      <c r="L10" s="51"/>
      <c r="M10" s="51"/>
      <c r="N10" s="51"/>
      <c r="O10" s="51"/>
      <c r="P10" s="51"/>
      <c r="Q10" s="78"/>
      <c r="R10" s="166" t="s">
        <v>8</v>
      </c>
      <c r="S10" s="180"/>
      <c r="T10" s="195"/>
    </row>
    <row r="11" spans="1:20" s="2" customFormat="1" ht="16.2">
      <c r="A11" s="10"/>
      <c r="B11" s="32" t="s">
        <v>5</v>
      </c>
      <c r="C11" s="52"/>
      <c r="D11" s="32" t="s">
        <v>6</v>
      </c>
      <c r="E11" s="78"/>
      <c r="F11" s="32" t="s">
        <v>12</v>
      </c>
      <c r="G11" s="78"/>
      <c r="H11" s="32" t="s">
        <v>2</v>
      </c>
      <c r="I11" s="78"/>
      <c r="J11" s="32" t="s">
        <v>5</v>
      </c>
      <c r="K11" s="78"/>
      <c r="L11" s="32" t="s">
        <v>6</v>
      </c>
      <c r="M11" s="78"/>
      <c r="N11" s="32" t="s">
        <v>12</v>
      </c>
      <c r="O11" s="78"/>
      <c r="P11" s="32" t="s">
        <v>2</v>
      </c>
      <c r="Q11" s="78"/>
      <c r="R11" s="167"/>
      <c r="S11" s="181"/>
      <c r="T11" s="196"/>
    </row>
    <row r="12" spans="1:20">
      <c r="A12" s="11" t="s">
        <v>20</v>
      </c>
      <c r="B12" s="33">
        <v>3500</v>
      </c>
      <c r="C12" s="53"/>
      <c r="D12" s="33">
        <v>7500</v>
      </c>
      <c r="E12" s="53"/>
      <c r="F12" s="33">
        <v>15000</v>
      </c>
      <c r="G12" s="53"/>
      <c r="H12" s="33">
        <v>30000</v>
      </c>
      <c r="I12" s="53"/>
      <c r="J12" s="33">
        <v>1750</v>
      </c>
      <c r="K12" s="53"/>
      <c r="L12" s="33">
        <v>3750</v>
      </c>
      <c r="M12" s="53"/>
      <c r="N12" s="33">
        <v>7500</v>
      </c>
      <c r="O12" s="53"/>
      <c r="P12" s="33">
        <v>15000</v>
      </c>
      <c r="Q12" s="53"/>
      <c r="R12" s="38"/>
      <c r="S12" s="111"/>
      <c r="T12" s="57"/>
    </row>
    <row r="13" spans="1:20">
      <c r="A13" s="12"/>
      <c r="B13" s="34"/>
      <c r="C13" s="54"/>
      <c r="D13" s="34"/>
      <c r="E13" s="54"/>
      <c r="F13" s="34"/>
      <c r="G13" s="54"/>
      <c r="H13" s="34"/>
      <c r="I13" s="54"/>
      <c r="J13" s="34"/>
      <c r="K13" s="54"/>
      <c r="L13" s="34"/>
      <c r="M13" s="54"/>
      <c r="N13" s="34"/>
      <c r="O13" s="54"/>
      <c r="P13" s="34"/>
      <c r="Q13" s="54"/>
      <c r="R13" s="168"/>
      <c r="S13" s="74"/>
      <c r="T13" s="197"/>
    </row>
    <row r="14" spans="1:20" ht="19.2" customHeight="1">
      <c r="A14" s="13" t="s">
        <v>21</v>
      </c>
      <c r="B14" s="35"/>
      <c r="C14" s="55" t="s">
        <v>28</v>
      </c>
      <c r="D14" s="35"/>
      <c r="E14" s="55" t="s">
        <v>28</v>
      </c>
      <c r="F14" s="35"/>
      <c r="G14" s="55" t="s">
        <v>28</v>
      </c>
      <c r="H14" s="35"/>
      <c r="I14" s="55" t="s">
        <v>28</v>
      </c>
      <c r="J14" s="35"/>
      <c r="K14" s="55" t="s">
        <v>28</v>
      </c>
      <c r="L14" s="35"/>
      <c r="M14" s="55" t="s">
        <v>28</v>
      </c>
      <c r="N14" s="35"/>
      <c r="O14" s="55" t="s">
        <v>28</v>
      </c>
      <c r="P14" s="35"/>
      <c r="Q14" s="55" t="s">
        <v>28</v>
      </c>
      <c r="R14" s="35"/>
      <c r="S14" s="182"/>
      <c r="T14" s="55"/>
    </row>
    <row r="15" spans="1:20">
      <c r="A15" s="14" t="s">
        <v>3</v>
      </c>
      <c r="B15" s="36"/>
      <c r="C15" s="56"/>
      <c r="D15" s="36"/>
      <c r="E15" s="56"/>
      <c r="F15" s="36"/>
      <c r="G15" s="56"/>
      <c r="H15" s="36"/>
      <c r="I15" s="56"/>
      <c r="J15" s="36"/>
      <c r="K15" s="56"/>
      <c r="L15" s="36"/>
      <c r="M15" s="56"/>
      <c r="N15" s="36"/>
      <c r="O15" s="56"/>
      <c r="P15" s="36"/>
      <c r="Q15" s="56"/>
      <c r="R15" s="36"/>
      <c r="S15" s="28"/>
      <c r="T15" s="56"/>
    </row>
    <row r="16" spans="1:20" ht="19.2" customHeight="1">
      <c r="A16" s="13" t="s">
        <v>48</v>
      </c>
      <c r="B16" s="37">
        <f>'3-1市提出用（支出伝票）'!B16</f>
        <v>0</v>
      </c>
      <c r="C16" s="55" t="s">
        <v>24</v>
      </c>
      <c r="D16" s="37">
        <f>'3-1市提出用（支出伝票）'!D16</f>
        <v>0</v>
      </c>
      <c r="E16" s="55" t="s">
        <v>24</v>
      </c>
      <c r="F16" s="37">
        <f>'3-1市提出用（支出伝票）'!F16</f>
        <v>0</v>
      </c>
      <c r="G16" s="55" t="s">
        <v>24</v>
      </c>
      <c r="H16" s="37">
        <f>'3-1市提出用（支出伝票）'!H16</f>
        <v>0</v>
      </c>
      <c r="I16" s="55" t="s">
        <v>24</v>
      </c>
      <c r="J16" s="37">
        <f>'3-1市提出用（支出伝票）'!J16</f>
        <v>0</v>
      </c>
      <c r="K16" s="55" t="s">
        <v>24</v>
      </c>
      <c r="L16" s="37">
        <f>'3-1市提出用（支出伝票）'!L16</f>
        <v>0</v>
      </c>
      <c r="M16" s="55" t="s">
        <v>24</v>
      </c>
      <c r="N16" s="37">
        <f>'3-1市提出用（支出伝票）'!N16</f>
        <v>0</v>
      </c>
      <c r="O16" s="55" t="s">
        <v>24</v>
      </c>
      <c r="P16" s="37">
        <f>'3-1市提出用（支出伝票）'!P16</f>
        <v>0</v>
      </c>
      <c r="Q16" s="55" t="s">
        <v>24</v>
      </c>
      <c r="R16" s="67"/>
      <c r="S16" s="183">
        <f>'3-1市提出用（支出伝票）'!S16</f>
        <v>0</v>
      </c>
      <c r="T16" s="55" t="s">
        <v>24</v>
      </c>
    </row>
    <row r="17" spans="1:16382">
      <c r="A17" s="15" t="s">
        <v>17</v>
      </c>
      <c r="B17" s="38"/>
      <c r="C17" s="57"/>
      <c r="D17" s="38"/>
      <c r="E17" s="57"/>
      <c r="F17" s="38"/>
      <c r="G17" s="57"/>
      <c r="H17" s="38"/>
      <c r="I17" s="57"/>
      <c r="J17" s="38"/>
      <c r="K17" s="57"/>
      <c r="L17" s="38"/>
      <c r="M17" s="57"/>
      <c r="N17" s="38"/>
      <c r="O17" s="57"/>
      <c r="P17" s="38"/>
      <c r="Q17" s="57"/>
      <c r="R17" s="169" t="s">
        <v>50</v>
      </c>
      <c r="S17" s="184"/>
      <c r="T17" s="57"/>
    </row>
    <row r="18" spans="1:16382" ht="16.2">
      <c r="A18" s="16"/>
      <c r="B18" s="39">
        <f>'3-1市提出用（支出伝票）'!B18</f>
        <v>0</v>
      </c>
      <c r="C18" s="58"/>
      <c r="D18" s="39">
        <f>'3-1市提出用（支出伝票）'!D18</f>
        <v>0</v>
      </c>
      <c r="E18" s="58"/>
      <c r="F18" s="39">
        <f>'3-1市提出用（支出伝票）'!F18</f>
        <v>0</v>
      </c>
      <c r="G18" s="58"/>
      <c r="H18" s="39">
        <f>'3-1市提出用（支出伝票）'!H18</f>
        <v>0</v>
      </c>
      <c r="I18" s="58"/>
      <c r="J18" s="39">
        <f>'3-1市提出用（支出伝票）'!J18</f>
        <v>0</v>
      </c>
      <c r="K18" s="58"/>
      <c r="L18" s="39">
        <f>'3-1市提出用（支出伝票）'!L18</f>
        <v>0</v>
      </c>
      <c r="M18" s="58"/>
      <c r="N18" s="39">
        <f>'3-1市提出用（支出伝票）'!N18</f>
        <v>0</v>
      </c>
      <c r="O18" s="58"/>
      <c r="P18" s="39">
        <f>'3-1市提出用（支出伝票）'!P18</f>
        <v>0</v>
      </c>
      <c r="Q18" s="58"/>
      <c r="R18" s="39"/>
      <c r="S18" s="185">
        <f>'3-1市提出用（支出伝票）'!S18</f>
        <v>0</v>
      </c>
      <c r="T18" s="198"/>
    </row>
    <row r="19" spans="1:16382" ht="19.2" customHeight="1">
      <c r="A19" s="17" t="s">
        <v>31</v>
      </c>
      <c r="B19" s="40"/>
      <c r="C19" s="55" t="s">
        <v>28</v>
      </c>
      <c r="D19" s="67"/>
      <c r="E19" s="55" t="s">
        <v>58</v>
      </c>
      <c r="F19" s="35"/>
      <c r="G19" s="55" t="s">
        <v>28</v>
      </c>
      <c r="H19" s="35"/>
      <c r="I19" s="55" t="s">
        <v>28</v>
      </c>
      <c r="J19" s="35"/>
      <c r="K19" s="55" t="s">
        <v>28</v>
      </c>
      <c r="L19" s="35"/>
      <c r="M19" s="55" t="s">
        <v>28</v>
      </c>
      <c r="N19" s="35"/>
      <c r="O19" s="55" t="s">
        <v>28</v>
      </c>
      <c r="P19" s="35"/>
      <c r="Q19" s="55" t="s">
        <v>28</v>
      </c>
      <c r="R19" s="170"/>
      <c r="S19" s="151"/>
      <c r="T19" s="55" t="s">
        <v>28</v>
      </c>
    </row>
    <row r="20" spans="1:16382" ht="18" customHeight="1">
      <c r="A20" s="18"/>
      <c r="B20" s="28"/>
      <c r="C20" s="59"/>
      <c r="D20" s="28"/>
      <c r="E20" s="59"/>
      <c r="F20" s="28"/>
      <c r="G20" s="59"/>
      <c r="H20" s="93" t="s">
        <v>39</v>
      </c>
      <c r="I20" s="102"/>
      <c r="J20" s="111"/>
      <c r="K20" s="103"/>
      <c r="L20" s="103"/>
      <c r="M20" s="103"/>
      <c r="N20" s="103"/>
      <c r="O20" s="140"/>
      <c r="P20" s="149"/>
      <c r="Q20" s="158" t="s">
        <v>9</v>
      </c>
      <c r="R20" s="171"/>
      <c r="S20" s="186">
        <v>1000</v>
      </c>
      <c r="T20" s="159" t="s">
        <v>28</v>
      </c>
    </row>
    <row r="21" spans="1:16382" ht="18" customHeight="1">
      <c r="H21" s="93" t="s">
        <v>37</v>
      </c>
      <c r="I21" s="103"/>
      <c r="J21" s="103"/>
      <c r="K21" s="103"/>
      <c r="L21" s="103"/>
      <c r="M21" s="103"/>
      <c r="N21" s="103"/>
      <c r="O21" s="140"/>
      <c r="P21" s="111"/>
      <c r="Q21" s="158" t="s">
        <v>51</v>
      </c>
      <c r="R21" s="172"/>
      <c r="S21" s="187">
        <f>'3-1市提出用（支出伝票）'!S21</f>
        <v>0</v>
      </c>
      <c r="T21" s="159" t="s">
        <v>28</v>
      </c>
    </row>
    <row r="22" spans="1:16382" ht="18" customHeight="1">
      <c r="H22" s="75" t="s">
        <v>56</v>
      </c>
      <c r="I22" s="82"/>
      <c r="J22" s="82"/>
      <c r="K22" s="82"/>
      <c r="L22" s="82"/>
      <c r="M22" s="82"/>
      <c r="N22" s="82"/>
      <c r="O22" s="82"/>
      <c r="P22" s="150"/>
      <c r="Q22" s="159" t="s">
        <v>46</v>
      </c>
      <c r="R22" s="173"/>
      <c r="S22" s="187">
        <f>'3-1市提出用（支出伝票）'!S22</f>
        <v>0</v>
      </c>
      <c r="T22" s="159" t="s">
        <v>28</v>
      </c>
    </row>
    <row r="23" spans="1:16382" ht="27" customHeight="1">
      <c r="H23" s="94" t="s">
        <v>36</v>
      </c>
      <c r="I23" s="104"/>
      <c r="J23" s="104"/>
      <c r="K23" s="104"/>
      <c r="L23" s="104"/>
      <c r="M23" s="104"/>
      <c r="N23" s="104"/>
      <c r="O23" s="141" t="s">
        <v>40</v>
      </c>
      <c r="P23" s="151"/>
      <c r="Q23" s="160"/>
      <c r="R23" s="173"/>
      <c r="S23" s="188">
        <f>'3-1市提出用（支出伝票）'!S23</f>
        <v>1000</v>
      </c>
      <c r="T23" s="159" t="s">
        <v>28</v>
      </c>
    </row>
    <row r="24" spans="1:16382" ht="27" customHeight="1">
      <c r="H24" s="2"/>
      <c r="I24" s="30"/>
      <c r="J24" s="30"/>
      <c r="K24" s="30"/>
      <c r="L24" s="30"/>
      <c r="M24" s="30"/>
      <c r="N24" s="30"/>
      <c r="O24" s="142"/>
      <c r="R24" s="5"/>
      <c r="S24" s="189"/>
      <c r="T24" s="199"/>
    </row>
    <row r="25" spans="1:16382" ht="16.2">
      <c r="A25" s="8" t="s">
        <v>19</v>
      </c>
      <c r="B25" s="8"/>
      <c r="C25" s="8"/>
      <c r="D25" s="8"/>
      <c r="E25" s="8"/>
      <c r="F25" s="5"/>
    </row>
    <row r="26" spans="1:16382" s="3" customFormat="1" ht="19.8" customHeight="1">
      <c r="A26" s="19" t="s">
        <v>60</v>
      </c>
      <c r="B26" s="41"/>
      <c r="C26" s="60"/>
      <c r="D26" s="68" t="s">
        <v>4</v>
      </c>
      <c r="E26" s="60"/>
      <c r="F26" s="68" t="s">
        <v>16</v>
      </c>
      <c r="G26" s="60"/>
      <c r="H26" s="68" t="s">
        <v>29</v>
      </c>
      <c r="I26" s="60"/>
      <c r="J26" s="68" t="s">
        <v>1</v>
      </c>
      <c r="K26" s="41"/>
      <c r="L26" s="68" t="s">
        <v>59</v>
      </c>
      <c r="M26" s="41"/>
      <c r="N26" s="41"/>
      <c r="O26" s="68" t="s">
        <v>32</v>
      </c>
      <c r="P26" s="41"/>
      <c r="Q26" s="41"/>
      <c r="R26" s="68" t="s">
        <v>8</v>
      </c>
      <c r="S26" s="41"/>
      <c r="T26" s="60"/>
      <c r="U26" s="204"/>
      <c r="V26" s="204"/>
      <c r="W26" s="204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</row>
    <row r="27" spans="1:16382" s="4" customFormat="1" ht="16.2" customHeight="1">
      <c r="A27" s="20" t="s">
        <v>27</v>
      </c>
      <c r="B27" s="42"/>
      <c r="C27" s="61"/>
      <c r="D27" s="69"/>
      <c r="E27" s="79"/>
      <c r="F27" s="69"/>
      <c r="G27" s="88"/>
      <c r="H27" s="95"/>
      <c r="I27" s="88"/>
      <c r="J27" s="69"/>
      <c r="K27" s="114"/>
      <c r="L27" s="69"/>
      <c r="M27" s="131"/>
      <c r="N27" s="114"/>
      <c r="O27" s="69"/>
      <c r="P27" s="152"/>
      <c r="Q27" s="114"/>
      <c r="R27" s="69"/>
      <c r="S27" s="152"/>
      <c r="T27" s="88"/>
      <c r="U27" s="48"/>
      <c r="V27" s="206"/>
      <c r="W27" s="206"/>
    </row>
    <row r="28" spans="1:16382" s="4" customFormat="1" ht="16.2">
      <c r="A28" s="21"/>
      <c r="B28" s="43"/>
      <c r="C28" s="62"/>
      <c r="D28" s="70">
        <f>'3-1市提出用（支出伝票）'!D28</f>
        <v>0</v>
      </c>
      <c r="E28" s="62" t="s">
        <v>7</v>
      </c>
      <c r="F28" s="85">
        <f>'3-1市提出用（支出伝票）'!F28</f>
        <v>0</v>
      </c>
      <c r="G28" s="62" t="s">
        <v>7</v>
      </c>
      <c r="H28" s="85">
        <f>'3-1市提出用（支出伝票）'!H28</f>
        <v>0</v>
      </c>
      <c r="I28" s="62" t="s">
        <v>7</v>
      </c>
      <c r="J28" s="70">
        <f>'3-1市提出用（支出伝票）'!J28</f>
        <v>0</v>
      </c>
      <c r="K28" s="115" t="s">
        <v>41</v>
      </c>
      <c r="L28" s="123"/>
      <c r="M28" s="132">
        <f>'3-1市提出用（支出伝票）'!M28</f>
        <v>0</v>
      </c>
      <c r="N28" s="115" t="s">
        <v>41</v>
      </c>
      <c r="O28" s="123"/>
      <c r="P28" s="132">
        <f>'3-1市提出用（支出伝票）'!P28</f>
        <v>0</v>
      </c>
      <c r="Q28" s="115" t="s">
        <v>41</v>
      </c>
      <c r="R28" s="174"/>
      <c r="S28" s="190">
        <f>'3-1市提出用（支出伝票）'!S28</f>
        <v>0</v>
      </c>
      <c r="T28" s="200" t="s">
        <v>7</v>
      </c>
      <c r="U28" s="205"/>
      <c r="W28" s="207"/>
    </row>
    <row r="29" spans="1:16382" s="4" customFormat="1" ht="19.2" customHeight="1">
      <c r="A29" s="22" t="s">
        <v>61</v>
      </c>
      <c r="B29" s="44"/>
      <c r="C29" s="63"/>
      <c r="D29" s="71"/>
      <c r="E29" s="80"/>
      <c r="F29" s="71"/>
      <c r="G29" s="89"/>
      <c r="H29" s="96"/>
      <c r="I29" s="89"/>
      <c r="J29" s="71"/>
      <c r="L29" s="96"/>
      <c r="N29" s="135"/>
      <c r="O29" s="71"/>
      <c r="P29" s="153"/>
      <c r="Q29" s="116"/>
      <c r="R29" s="175"/>
      <c r="T29" s="201"/>
      <c r="U29" s="48"/>
      <c r="V29" s="206"/>
      <c r="W29" s="206"/>
    </row>
    <row r="30" spans="1:16382" s="4" customFormat="1" ht="16.2">
      <c r="A30" s="23"/>
      <c r="B30" s="45"/>
      <c r="C30" s="62"/>
      <c r="D30" s="70">
        <f>'3-1市提出用（支出伝票）'!D30</f>
        <v>0</v>
      </c>
      <c r="E30" s="62" t="s">
        <v>7</v>
      </c>
      <c r="F30" s="85">
        <f>'3-1市提出用（支出伝票）'!F30</f>
        <v>0</v>
      </c>
      <c r="G30" s="62" t="s">
        <v>7</v>
      </c>
      <c r="H30" s="85">
        <f>'3-1市提出用（支出伝票）'!H30</f>
        <v>0</v>
      </c>
      <c r="I30" s="62" t="s">
        <v>7</v>
      </c>
      <c r="J30" s="70">
        <f>'3-1市提出用（支出伝票）'!J30</f>
        <v>0</v>
      </c>
      <c r="K30" s="115" t="s">
        <v>41</v>
      </c>
      <c r="L30" s="123"/>
      <c r="M30" s="132">
        <f>'3-1市提出用（支出伝票）'!M30</f>
        <v>0</v>
      </c>
      <c r="N30" s="136" t="s">
        <v>41</v>
      </c>
      <c r="O30" s="123"/>
      <c r="P30" s="132">
        <f>'3-1市提出用（支出伝票）'!P30</f>
        <v>0</v>
      </c>
      <c r="Q30" s="115" t="s">
        <v>41</v>
      </c>
      <c r="R30" s="85"/>
      <c r="S30" s="190">
        <f>'3-1市提出用（支出伝票）'!S30</f>
        <v>0</v>
      </c>
      <c r="T30" s="62" t="s">
        <v>7</v>
      </c>
      <c r="U30" s="205"/>
      <c r="W30" s="206"/>
    </row>
    <row r="31" spans="1:16382" s="4" customFormat="1" ht="19.2" customHeight="1">
      <c r="A31" s="20" t="s">
        <v>17</v>
      </c>
      <c r="B31" s="46"/>
      <c r="C31" s="64"/>
      <c r="D31" s="72"/>
      <c r="E31" s="81"/>
      <c r="F31" s="86"/>
      <c r="G31" s="90"/>
      <c r="H31" s="86"/>
      <c r="I31" s="105"/>
      <c r="J31" s="72"/>
      <c r="L31" s="86"/>
      <c r="N31" s="116"/>
      <c r="O31" s="72"/>
      <c r="P31" s="154"/>
      <c r="Q31" s="116"/>
      <c r="R31" s="176" t="s">
        <v>30</v>
      </c>
      <c r="S31" s="154"/>
      <c r="T31" s="202"/>
      <c r="V31" s="205"/>
      <c r="W31" s="65"/>
    </row>
    <row r="32" spans="1:16382" s="4" customFormat="1" ht="19.2" customHeight="1">
      <c r="A32" s="24" t="s">
        <v>31</v>
      </c>
      <c r="B32" s="47"/>
      <c r="C32" s="62"/>
      <c r="D32" s="73">
        <f>'3-1市提出用（支出伝票）'!D32</f>
        <v>0</v>
      </c>
      <c r="E32" s="62" t="s">
        <v>28</v>
      </c>
      <c r="F32" s="87">
        <f>'3-1市提出用（支出伝票）'!F32</f>
        <v>0</v>
      </c>
      <c r="G32" s="62" t="s">
        <v>28</v>
      </c>
      <c r="H32" s="87">
        <f>'3-1市提出用（支出伝票）'!H32</f>
        <v>0</v>
      </c>
      <c r="I32" s="62" t="s">
        <v>28</v>
      </c>
      <c r="J32" s="73">
        <f>'3-1市提出用（支出伝票）'!J32</f>
        <v>0</v>
      </c>
      <c r="K32" s="116" t="s">
        <v>58</v>
      </c>
      <c r="L32" s="123"/>
      <c r="M32" s="133">
        <f>'3-1市提出用（支出伝票）'!M32</f>
        <v>0</v>
      </c>
      <c r="N32" s="137" t="s">
        <v>58</v>
      </c>
      <c r="O32" s="123"/>
      <c r="P32" s="133">
        <f>'3-1市提出用（支出伝票）'!P32</f>
        <v>0</v>
      </c>
      <c r="Q32" s="116" t="s">
        <v>58</v>
      </c>
      <c r="R32" s="85"/>
      <c r="S32" s="190">
        <f>'3-1市提出用（支出伝票）'!S32</f>
        <v>0</v>
      </c>
      <c r="T32" s="62" t="s">
        <v>28</v>
      </c>
      <c r="U32" s="205"/>
      <c r="W32" s="206"/>
    </row>
    <row r="33" spans="1:20" s="4" customFormat="1" ht="18" customHeight="1">
      <c r="A33" s="25"/>
      <c r="B33" s="48"/>
      <c r="C33" s="65"/>
      <c r="D33" s="48"/>
      <c r="E33" s="65"/>
      <c r="F33" s="48"/>
      <c r="G33" s="65"/>
      <c r="H33" s="97" t="s">
        <v>39</v>
      </c>
      <c r="I33" s="106"/>
      <c r="J33" s="112"/>
      <c r="K33" s="117"/>
      <c r="L33" s="117"/>
      <c r="M33" s="117"/>
      <c r="N33" s="117"/>
      <c r="O33" s="143"/>
      <c r="P33" s="155"/>
      <c r="Q33" s="161" t="s">
        <v>10</v>
      </c>
      <c r="R33" s="177"/>
      <c r="S33" s="191">
        <v>1000</v>
      </c>
      <c r="T33" s="162" t="s">
        <v>28</v>
      </c>
    </row>
    <row r="34" spans="1:20" s="4" customFormat="1" ht="18" customHeight="1">
      <c r="A34" s="26"/>
      <c r="B34" s="26"/>
      <c r="C34" s="26"/>
      <c r="D34" s="26"/>
      <c r="E34" s="26"/>
      <c r="F34" s="26"/>
      <c r="G34" s="91"/>
      <c r="H34" s="98" t="s">
        <v>43</v>
      </c>
      <c r="I34" s="107"/>
      <c r="J34" s="107"/>
      <c r="K34" s="107"/>
      <c r="L34" s="107"/>
      <c r="M34" s="107"/>
      <c r="N34" s="107"/>
      <c r="O34" s="144"/>
      <c r="P34" s="156"/>
      <c r="Q34" s="162" t="s">
        <v>52</v>
      </c>
      <c r="R34" s="178"/>
      <c r="S34" s="192">
        <f>'3-1市提出用（支出伝票）'!S34</f>
        <v>0</v>
      </c>
      <c r="T34" s="162" t="s">
        <v>28</v>
      </c>
    </row>
    <row r="35" spans="1:20" s="4" customFormat="1" ht="18" customHeight="1">
      <c r="A35" s="26"/>
      <c r="B35" s="26"/>
      <c r="C35" s="26"/>
      <c r="D35" s="26"/>
      <c r="E35" s="26"/>
      <c r="F35" s="26"/>
      <c r="G35" s="91"/>
      <c r="H35" s="99" t="s">
        <v>57</v>
      </c>
      <c r="I35" s="108"/>
      <c r="J35" s="108"/>
      <c r="K35" s="108"/>
      <c r="L35" s="108"/>
      <c r="M35" s="108"/>
      <c r="N35" s="108"/>
      <c r="O35" s="108"/>
      <c r="P35" s="156"/>
      <c r="Q35" s="116" t="s">
        <v>54</v>
      </c>
      <c r="R35" s="178"/>
      <c r="S35" s="192">
        <f>'3-1市提出用（支出伝票）'!S35</f>
        <v>0</v>
      </c>
      <c r="T35" s="162" t="s">
        <v>28</v>
      </c>
    </row>
    <row r="36" spans="1:20" s="4" customFormat="1" ht="27" customHeight="1">
      <c r="A36" s="26"/>
      <c r="B36" s="49"/>
      <c r="C36" s="49"/>
      <c r="D36" s="49"/>
      <c r="E36" s="49"/>
      <c r="F36" s="49"/>
      <c r="G36" s="92"/>
      <c r="H36" s="98" t="s">
        <v>49</v>
      </c>
      <c r="I36" s="107"/>
      <c r="J36" s="107"/>
      <c r="K36" s="107"/>
      <c r="L36" s="107"/>
      <c r="M36" s="107"/>
      <c r="N36" s="107"/>
      <c r="O36" s="145" t="s">
        <v>45</v>
      </c>
      <c r="P36" s="156"/>
      <c r="Q36" s="163"/>
      <c r="R36" s="178"/>
      <c r="S36" s="193">
        <f>'3-1市提出用（支出伝票）'!S36</f>
        <v>1000</v>
      </c>
      <c r="T36" s="162" t="s">
        <v>28</v>
      </c>
    </row>
    <row r="37" spans="1:20" ht="18" customHeight="1">
      <c r="A37" s="27"/>
      <c r="B37" s="50"/>
      <c r="C37" s="50"/>
      <c r="D37" s="50"/>
      <c r="E37" s="50"/>
      <c r="F37" s="50"/>
      <c r="G37" s="50"/>
      <c r="H37" s="100"/>
      <c r="I37" s="109"/>
      <c r="J37" s="109"/>
      <c r="K37" s="109"/>
      <c r="L37" s="109"/>
      <c r="M37" s="109"/>
      <c r="N37" s="109"/>
      <c r="O37" s="146"/>
      <c r="P37" s="29"/>
      <c r="Q37" s="29"/>
      <c r="R37" s="109"/>
      <c r="S37" s="109"/>
      <c r="T37" s="59"/>
    </row>
    <row r="38" spans="1:20" ht="18" customHeight="1">
      <c r="A38" s="27"/>
      <c r="B38" s="50"/>
      <c r="C38" s="50"/>
      <c r="D38" s="50"/>
      <c r="E38" s="50"/>
      <c r="F38" s="50"/>
      <c r="G38" s="50"/>
      <c r="H38" s="100"/>
      <c r="I38" s="30"/>
      <c r="J38" s="30"/>
      <c r="K38" s="30"/>
      <c r="L38" s="30"/>
      <c r="M38" s="30"/>
      <c r="N38" s="30"/>
      <c r="O38" s="142"/>
      <c r="R38" s="30"/>
      <c r="S38" s="30"/>
      <c r="T38" s="199"/>
    </row>
    <row r="39" spans="1:20" ht="18" customHeight="1">
      <c r="A39" s="27"/>
      <c r="B39" s="50"/>
      <c r="C39" s="50"/>
      <c r="D39" s="50"/>
      <c r="E39" s="50"/>
      <c r="F39" s="50"/>
      <c r="G39" s="50"/>
      <c r="H39" s="100"/>
      <c r="I39" s="30"/>
      <c r="J39" s="30"/>
      <c r="K39" s="30"/>
      <c r="L39" s="30"/>
      <c r="M39" s="30"/>
      <c r="N39" s="30"/>
      <c r="O39" s="142"/>
      <c r="R39" s="30"/>
      <c r="S39" s="30"/>
      <c r="T39" s="199"/>
    </row>
    <row r="40" spans="1:20" ht="14.25" customHeight="1">
      <c r="H40" s="101"/>
      <c r="I40" s="109"/>
      <c r="J40" s="109"/>
      <c r="K40" s="109"/>
      <c r="L40" s="109"/>
      <c r="M40" s="109"/>
      <c r="N40" s="109"/>
      <c r="O40" s="146"/>
      <c r="P40" s="29"/>
      <c r="Q40" s="29"/>
      <c r="R40" s="109"/>
      <c r="S40" s="109"/>
      <c r="T40" s="59"/>
    </row>
    <row r="41" spans="1:20" ht="33" customHeight="1">
      <c r="A41" s="6" t="s">
        <v>13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ht="27" customHeight="1">
      <c r="A42" s="28"/>
      <c r="B42" s="28"/>
      <c r="C42" s="28"/>
      <c r="D42" s="74"/>
      <c r="E42" s="74"/>
    </row>
    <row r="43" spans="1:20" ht="33" customHeight="1">
      <c r="A43" s="29"/>
      <c r="B43" s="29"/>
      <c r="C43" s="66"/>
      <c r="D43" s="75" t="s">
        <v>22</v>
      </c>
      <c r="E43" s="82"/>
      <c r="F43" s="82"/>
      <c r="G43" s="82"/>
      <c r="H43" s="82"/>
      <c r="I43" s="82"/>
      <c r="J43" s="113"/>
      <c r="K43" s="118"/>
      <c r="L43" s="124">
        <f>'3-1市提出用（支出伝票）'!L43</f>
        <v>2000</v>
      </c>
      <c r="M43" s="124"/>
      <c r="N43" s="124"/>
      <c r="O43" s="124"/>
      <c r="P43" s="124"/>
      <c r="Q43" s="124"/>
      <c r="R43" s="124"/>
      <c r="S43" s="159" t="s">
        <v>28</v>
      </c>
    </row>
    <row r="44" spans="1:20" ht="27.6" customHeight="1"/>
    <row r="45" spans="1:20">
      <c r="A45" s="5" t="s">
        <v>11</v>
      </c>
      <c r="B45" s="5"/>
      <c r="C45" s="5"/>
      <c r="D45" s="5"/>
      <c r="E45" s="5"/>
      <c r="F45" s="5"/>
      <c r="G45" s="5"/>
      <c r="H45" s="5"/>
      <c r="I45" s="5"/>
      <c r="J45" s="5"/>
    </row>
    <row r="46" spans="1:20">
      <c r="J46" s="1" t="s">
        <v>44</v>
      </c>
      <c r="M46" s="1" t="s">
        <v>47</v>
      </c>
    </row>
    <row r="48" spans="1:20">
      <c r="A48" s="7" t="s">
        <v>14</v>
      </c>
      <c r="B48" s="7"/>
      <c r="C48" s="7"/>
      <c r="D48" s="7"/>
      <c r="E48" s="7"/>
      <c r="F48" s="7"/>
    </row>
    <row r="50" spans="7:20">
      <c r="G50" s="5" t="s">
        <v>33</v>
      </c>
      <c r="H50" s="5"/>
      <c r="I50" s="5"/>
      <c r="J50" s="5"/>
      <c r="K50" s="5"/>
      <c r="L50" s="5"/>
      <c r="M50" s="5"/>
      <c r="N50" s="5"/>
    </row>
    <row r="51" spans="7:20">
      <c r="G51" s="5"/>
      <c r="H51" s="5"/>
      <c r="I51" s="5"/>
      <c r="J51" s="5"/>
      <c r="K51" s="5"/>
      <c r="L51" s="5"/>
      <c r="M51" s="5"/>
      <c r="N51" s="5"/>
      <c r="T51" s="203"/>
    </row>
    <row r="52" spans="7:20">
      <c r="G52" s="5" t="s">
        <v>34</v>
      </c>
      <c r="H52" s="5"/>
      <c r="I52" s="5"/>
      <c r="J52" s="5"/>
      <c r="K52" s="5"/>
      <c r="L52" s="125">
        <f>'3-1市提出用（支出伝票）'!L52</f>
        <v>0</v>
      </c>
      <c r="M52" s="27"/>
      <c r="N52" s="27"/>
      <c r="O52" s="27"/>
      <c r="P52" s="27"/>
      <c r="Q52" s="27"/>
      <c r="R52" s="27"/>
      <c r="S52" s="27"/>
    </row>
    <row r="54" spans="7:20">
      <c r="G54" s="5" t="s">
        <v>35</v>
      </c>
      <c r="H54" s="5"/>
      <c r="I54" s="5"/>
      <c r="J54" s="5"/>
      <c r="K54" s="5"/>
      <c r="L54" s="125">
        <f>'3-1市提出用（支出伝票）'!L54</f>
        <v>0</v>
      </c>
      <c r="M54" s="100"/>
      <c r="N54" s="100"/>
      <c r="O54" s="100"/>
      <c r="P54" s="100"/>
      <c r="Q54" s="100"/>
    </row>
    <row r="56" spans="7:20">
      <c r="G56" s="5" t="s">
        <v>38</v>
      </c>
      <c r="H56" s="5"/>
      <c r="I56" s="5"/>
      <c r="J56" s="5"/>
      <c r="K56" s="5"/>
      <c r="L56" s="126">
        <f>'3-1市提出用（支出伝票）'!L56</f>
        <v>0</v>
      </c>
      <c r="M56" s="126"/>
      <c r="N56" s="126"/>
      <c r="O56" s="126"/>
      <c r="P56" s="126"/>
      <c r="Q56" s="164" t="s">
        <v>42</v>
      </c>
      <c r="S56" s="134"/>
      <c r="T56" s="110" t="s">
        <v>53</v>
      </c>
    </row>
    <row r="57" spans="7:20">
      <c r="G57" s="5"/>
      <c r="H57" s="5"/>
      <c r="I57" s="5"/>
      <c r="J57" s="5"/>
      <c r="K57" s="5"/>
      <c r="L57" s="127"/>
      <c r="M57" s="134"/>
      <c r="N57" s="134"/>
      <c r="O57" s="134"/>
      <c r="P57" s="134"/>
      <c r="Q57" s="134"/>
      <c r="R57" s="134"/>
      <c r="S57" s="134"/>
      <c r="T57" s="110"/>
    </row>
    <row r="58" spans="7:20">
      <c r="G58" s="5"/>
      <c r="H58" s="5"/>
      <c r="I58" s="5"/>
      <c r="J58" s="5"/>
      <c r="K58" s="5"/>
      <c r="L58" s="127"/>
      <c r="M58" s="134"/>
      <c r="N58" s="134"/>
      <c r="O58" s="134"/>
      <c r="P58" s="134"/>
      <c r="Q58" s="134"/>
      <c r="R58" s="134"/>
      <c r="S58" s="134"/>
      <c r="T58" s="110"/>
    </row>
    <row r="59" spans="7:20">
      <c r="N59" s="138"/>
      <c r="O59" s="138"/>
      <c r="P59" s="138"/>
      <c r="Q59" s="165" t="s">
        <v>64</v>
      </c>
      <c r="R59" s="165"/>
      <c r="S59" s="138"/>
      <c r="T59" s="5"/>
    </row>
  </sheetData>
  <mergeCells count="54">
    <mergeCell ref="A1:E1"/>
    <mergeCell ref="L2:O2"/>
    <mergeCell ref="P2:T2"/>
    <mergeCell ref="A5:T5"/>
    <mergeCell ref="F6:O6"/>
    <mergeCell ref="L8:T8"/>
    <mergeCell ref="A9:E9"/>
    <mergeCell ref="B10:I10"/>
    <mergeCell ref="J10:Q10"/>
    <mergeCell ref="B11:C11"/>
    <mergeCell ref="D11:E11"/>
    <mergeCell ref="F11:G11"/>
    <mergeCell ref="H11:I11"/>
    <mergeCell ref="J11:K11"/>
    <mergeCell ref="L11:M11"/>
    <mergeCell ref="N11:O11"/>
    <mergeCell ref="P11:Q11"/>
    <mergeCell ref="B18:C18"/>
    <mergeCell ref="D18:E18"/>
    <mergeCell ref="F18:G18"/>
    <mergeCell ref="H18:I18"/>
    <mergeCell ref="J18:K18"/>
    <mergeCell ref="L18:M18"/>
    <mergeCell ref="N18:O18"/>
    <mergeCell ref="P18:Q18"/>
    <mergeCell ref="H23:N23"/>
    <mergeCell ref="A25:E25"/>
    <mergeCell ref="A34:G34"/>
    <mergeCell ref="A35:G35"/>
    <mergeCell ref="A36:G36"/>
    <mergeCell ref="H36:N36"/>
    <mergeCell ref="A37:H37"/>
    <mergeCell ref="A41:T41"/>
    <mergeCell ref="L43:R43"/>
    <mergeCell ref="A45:I45"/>
    <mergeCell ref="A48:F48"/>
    <mergeCell ref="G50:M50"/>
    <mergeCell ref="G52:K52"/>
    <mergeCell ref="L52:R52"/>
    <mergeCell ref="G54:K54"/>
    <mergeCell ref="L54:Q54"/>
    <mergeCell ref="L56:P56"/>
    <mergeCell ref="A10:A11"/>
    <mergeCell ref="R10:T11"/>
    <mergeCell ref="A12:A13"/>
    <mergeCell ref="B12:C13"/>
    <mergeCell ref="D12:E13"/>
    <mergeCell ref="F12:G13"/>
    <mergeCell ref="H12:I13"/>
    <mergeCell ref="J12:K13"/>
    <mergeCell ref="L12:M13"/>
    <mergeCell ref="N12:O13"/>
    <mergeCell ref="P12:Q13"/>
    <mergeCell ref="A17:A18"/>
  </mergeCells>
  <phoneticPr fontId="1"/>
  <pageMargins left="0.39370078740157477" right="0.19685039370078738" top="0.59055118110236227" bottom="0.39370078740157477" header="0.51181102362204722" footer="0.39370078740157477"/>
  <pageSetup paperSize="9" scale="78" fitToWidth="1" fitToHeight="1" orientation="portrait" usePrinterDefaults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FB59"/>
  <sheetViews>
    <sheetView view="pageBreakPreview" zoomScale="110" zoomScaleSheetLayoutView="110" workbookViewId="0">
      <selection activeCell="P2" sqref="P2:T2"/>
    </sheetView>
  </sheetViews>
  <sheetFormatPr defaultRowHeight="14.4"/>
  <cols>
    <col min="1" max="1" width="9" style="1" customWidth="1"/>
    <col min="2" max="2" width="4.6640625" style="1" customWidth="1"/>
    <col min="3" max="3" width="4.125" style="1" customWidth="1"/>
    <col min="4" max="4" width="8.6640625" style="1" customWidth="1"/>
    <col min="5" max="5" width="4.125" style="1" customWidth="1"/>
    <col min="6" max="6" width="8.21875" style="1" customWidth="1"/>
    <col min="7" max="7" width="4.125" style="1" customWidth="1"/>
    <col min="8" max="8" width="8.6640625" style="1" customWidth="1"/>
    <col min="9" max="9" width="4.125" style="1" customWidth="1"/>
    <col min="10" max="10" width="8.21875" style="1" customWidth="1"/>
    <col min="11" max="11" width="4.125" style="1" customWidth="1"/>
    <col min="12" max="12" width="4.6640625" style="1" customWidth="1"/>
    <col min="13" max="13" width="9.109375" style="1" customWidth="1"/>
    <col min="14" max="15" width="4.6640625" style="1" customWidth="1"/>
    <col min="16" max="16" width="8.21875" style="1" customWidth="1"/>
    <col min="17" max="17" width="4.6640625" style="1" customWidth="1"/>
    <col min="18" max="18" width="3.5546875" style="1" customWidth="1"/>
    <col min="19" max="19" width="11.5546875" style="1" customWidth="1"/>
    <col min="20" max="20" width="5.6640625" style="1" customWidth="1"/>
    <col min="21" max="16384" width="9" style="1" customWidth="1"/>
  </cols>
  <sheetData>
    <row r="1" spans="1:20">
      <c r="A1" s="5" t="s">
        <v>15</v>
      </c>
      <c r="B1" s="5"/>
      <c r="C1" s="5"/>
      <c r="D1" s="5"/>
      <c r="E1" s="76"/>
      <c r="F1" s="5"/>
      <c r="G1" s="5"/>
      <c r="H1" s="5"/>
    </row>
    <row r="2" spans="1:20" ht="25.5" customHeight="1">
      <c r="F2" s="83"/>
      <c r="L2" s="119" t="s">
        <v>0</v>
      </c>
      <c r="M2" s="128"/>
      <c r="N2" s="128"/>
      <c r="O2" s="139"/>
      <c r="P2" s="147">
        <f>'3-1市提出用（支出伝票）'!P2</f>
        <v>0</v>
      </c>
      <c r="Q2" s="157"/>
      <c r="R2" s="157"/>
      <c r="S2" s="157"/>
      <c r="T2" s="194"/>
    </row>
    <row r="3" spans="1:20" ht="17.399999999999999" customHeight="1">
      <c r="F3" s="83"/>
      <c r="L3" s="120"/>
      <c r="M3" s="129"/>
      <c r="N3" s="129"/>
      <c r="O3" s="129"/>
      <c r="P3" s="148"/>
      <c r="Q3" s="31"/>
      <c r="R3" s="31"/>
      <c r="S3" s="31"/>
      <c r="T3" s="31"/>
    </row>
    <row r="4" spans="1:20" ht="14.25" customHeight="1">
      <c r="L4" s="121"/>
      <c r="M4" s="130"/>
      <c r="N4" s="130"/>
      <c r="O4" s="130"/>
      <c r="P4" s="74"/>
      <c r="Q4" s="74"/>
      <c r="R4" s="74"/>
      <c r="S4" s="74"/>
      <c r="T4" s="74"/>
    </row>
    <row r="5" spans="1:20" ht="28.8" customHeight="1">
      <c r="A5" s="6" t="s">
        <v>55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</row>
    <row r="6" spans="1:20" ht="17.25" customHeight="1">
      <c r="A6" s="2"/>
      <c r="B6" s="30"/>
      <c r="C6" s="30"/>
      <c r="D6" s="30"/>
      <c r="E6" s="77"/>
      <c r="F6" s="84" t="str">
        <f>'3-1市提出用（支出伝票）'!F6</f>
        <v>（　　　　　年　　　月分　　）</v>
      </c>
      <c r="G6" s="84"/>
      <c r="H6" s="84"/>
      <c r="I6" s="84"/>
      <c r="J6" s="84"/>
      <c r="K6" s="84"/>
      <c r="L6" s="84"/>
      <c r="M6" s="84"/>
      <c r="N6" s="84"/>
      <c r="O6" s="84"/>
      <c r="P6" s="30"/>
      <c r="Q6" s="30"/>
      <c r="R6" s="30"/>
      <c r="S6" s="30"/>
      <c r="T6" s="30"/>
    </row>
    <row r="7" spans="1:20" ht="6" customHeight="1">
      <c r="A7" s="7"/>
      <c r="B7" s="31"/>
      <c r="C7" s="31"/>
      <c r="D7" s="31"/>
      <c r="E7" s="31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31"/>
      <c r="Q7" s="31"/>
      <c r="R7" s="31"/>
      <c r="S7" s="31"/>
      <c r="T7" s="31"/>
    </row>
    <row r="8" spans="1:20" ht="18" customHeight="1">
      <c r="J8" s="2"/>
      <c r="L8" s="122" t="str">
        <f>'3-1市提出用（支出伝票）'!L8</f>
        <v>報告日　　　　　年　　　月　　　日</v>
      </c>
      <c r="M8" s="122"/>
      <c r="N8" s="122"/>
      <c r="O8" s="122"/>
      <c r="P8" s="122"/>
      <c r="Q8" s="122"/>
      <c r="R8" s="122"/>
      <c r="S8" s="122"/>
      <c r="T8" s="122"/>
    </row>
    <row r="9" spans="1:20" ht="22.8" customHeight="1">
      <c r="A9" s="8" t="s">
        <v>18</v>
      </c>
      <c r="B9" s="8"/>
      <c r="C9" s="8"/>
      <c r="D9" s="8"/>
      <c r="E9" s="8"/>
      <c r="F9" s="5"/>
    </row>
    <row r="10" spans="1:20" s="2" customFormat="1" ht="16.2">
      <c r="A10" s="9" t="s">
        <v>23</v>
      </c>
      <c r="B10" s="32" t="s">
        <v>25</v>
      </c>
      <c r="C10" s="51"/>
      <c r="D10" s="51"/>
      <c r="E10" s="51"/>
      <c r="F10" s="51"/>
      <c r="G10" s="51"/>
      <c r="H10" s="51"/>
      <c r="I10" s="78"/>
      <c r="J10" s="32" t="s">
        <v>26</v>
      </c>
      <c r="K10" s="51"/>
      <c r="L10" s="51"/>
      <c r="M10" s="51"/>
      <c r="N10" s="51"/>
      <c r="O10" s="51"/>
      <c r="P10" s="51"/>
      <c r="Q10" s="78"/>
      <c r="R10" s="166" t="s">
        <v>8</v>
      </c>
      <c r="S10" s="180"/>
      <c r="T10" s="195"/>
    </row>
    <row r="11" spans="1:20" s="2" customFormat="1" ht="16.2">
      <c r="A11" s="10"/>
      <c r="B11" s="32" t="s">
        <v>5</v>
      </c>
      <c r="C11" s="52"/>
      <c r="D11" s="32" t="s">
        <v>6</v>
      </c>
      <c r="E11" s="78"/>
      <c r="F11" s="32" t="s">
        <v>12</v>
      </c>
      <c r="G11" s="78"/>
      <c r="H11" s="32" t="s">
        <v>2</v>
      </c>
      <c r="I11" s="78"/>
      <c r="J11" s="32" t="s">
        <v>5</v>
      </c>
      <c r="K11" s="78"/>
      <c r="L11" s="32" t="s">
        <v>6</v>
      </c>
      <c r="M11" s="78"/>
      <c r="N11" s="32" t="s">
        <v>12</v>
      </c>
      <c r="O11" s="78"/>
      <c r="P11" s="32" t="s">
        <v>2</v>
      </c>
      <c r="Q11" s="78"/>
      <c r="R11" s="167"/>
      <c r="S11" s="181"/>
      <c r="T11" s="196"/>
    </row>
    <row r="12" spans="1:20">
      <c r="A12" s="11" t="s">
        <v>20</v>
      </c>
      <c r="B12" s="33">
        <v>3500</v>
      </c>
      <c r="C12" s="53"/>
      <c r="D12" s="33">
        <v>7500</v>
      </c>
      <c r="E12" s="53"/>
      <c r="F12" s="33">
        <v>15000</v>
      </c>
      <c r="G12" s="53"/>
      <c r="H12" s="33">
        <v>30000</v>
      </c>
      <c r="I12" s="53"/>
      <c r="J12" s="33">
        <v>1750</v>
      </c>
      <c r="K12" s="53"/>
      <c r="L12" s="33">
        <v>3750</v>
      </c>
      <c r="M12" s="53"/>
      <c r="N12" s="33">
        <v>7500</v>
      </c>
      <c r="O12" s="53"/>
      <c r="P12" s="33">
        <v>15000</v>
      </c>
      <c r="Q12" s="53"/>
      <c r="R12" s="38"/>
      <c r="S12" s="111"/>
      <c r="T12" s="57"/>
    </row>
    <row r="13" spans="1:20">
      <c r="A13" s="12"/>
      <c r="B13" s="34"/>
      <c r="C13" s="54"/>
      <c r="D13" s="34"/>
      <c r="E13" s="54"/>
      <c r="F13" s="34"/>
      <c r="G13" s="54"/>
      <c r="H13" s="34"/>
      <c r="I13" s="54"/>
      <c r="J13" s="34"/>
      <c r="K13" s="54"/>
      <c r="L13" s="34"/>
      <c r="M13" s="54"/>
      <c r="N13" s="34"/>
      <c r="O13" s="54"/>
      <c r="P13" s="34"/>
      <c r="Q13" s="54"/>
      <c r="R13" s="168"/>
      <c r="S13" s="74"/>
      <c r="T13" s="197"/>
    </row>
    <row r="14" spans="1:20" ht="19.2" customHeight="1">
      <c r="A14" s="13" t="s">
        <v>21</v>
      </c>
      <c r="B14" s="35"/>
      <c r="C14" s="55" t="s">
        <v>28</v>
      </c>
      <c r="D14" s="35"/>
      <c r="E14" s="55" t="s">
        <v>28</v>
      </c>
      <c r="F14" s="35"/>
      <c r="G14" s="55" t="s">
        <v>28</v>
      </c>
      <c r="H14" s="35"/>
      <c r="I14" s="55" t="s">
        <v>28</v>
      </c>
      <c r="J14" s="35"/>
      <c r="K14" s="55" t="s">
        <v>28</v>
      </c>
      <c r="L14" s="35"/>
      <c r="M14" s="55" t="s">
        <v>28</v>
      </c>
      <c r="N14" s="35"/>
      <c r="O14" s="55" t="s">
        <v>28</v>
      </c>
      <c r="P14" s="35"/>
      <c r="Q14" s="55" t="s">
        <v>28</v>
      </c>
      <c r="R14" s="35"/>
      <c r="S14" s="182"/>
      <c r="T14" s="55"/>
    </row>
    <row r="15" spans="1:20">
      <c r="A15" s="14" t="s">
        <v>3</v>
      </c>
      <c r="B15" s="36"/>
      <c r="C15" s="56"/>
      <c r="D15" s="36"/>
      <c r="E15" s="56"/>
      <c r="F15" s="36"/>
      <c r="G15" s="56"/>
      <c r="H15" s="36"/>
      <c r="I15" s="56"/>
      <c r="J15" s="36"/>
      <c r="K15" s="56"/>
      <c r="L15" s="36"/>
      <c r="M15" s="56"/>
      <c r="N15" s="36"/>
      <c r="O15" s="56"/>
      <c r="P15" s="36"/>
      <c r="Q15" s="56"/>
      <c r="R15" s="36"/>
      <c r="S15" s="28"/>
      <c r="T15" s="56"/>
    </row>
    <row r="16" spans="1:20" ht="19.2" customHeight="1">
      <c r="A16" s="13" t="s">
        <v>48</v>
      </c>
      <c r="B16" s="37">
        <f>'3-1市提出用（支出伝票）'!B16</f>
        <v>0</v>
      </c>
      <c r="C16" s="55" t="s">
        <v>24</v>
      </c>
      <c r="D16" s="37">
        <f>'3-1市提出用（支出伝票）'!D16</f>
        <v>0</v>
      </c>
      <c r="E16" s="55" t="s">
        <v>24</v>
      </c>
      <c r="F16" s="37">
        <f>'3-1市提出用（支出伝票）'!F16</f>
        <v>0</v>
      </c>
      <c r="G16" s="55" t="s">
        <v>24</v>
      </c>
      <c r="H16" s="37">
        <f>'3-1市提出用（支出伝票）'!H16</f>
        <v>0</v>
      </c>
      <c r="I16" s="55" t="s">
        <v>24</v>
      </c>
      <c r="J16" s="37">
        <f>'3-1市提出用（支出伝票）'!J16</f>
        <v>0</v>
      </c>
      <c r="K16" s="55" t="s">
        <v>24</v>
      </c>
      <c r="L16" s="37">
        <f>'3-1市提出用（支出伝票）'!L16</f>
        <v>0</v>
      </c>
      <c r="M16" s="55" t="s">
        <v>24</v>
      </c>
      <c r="N16" s="37">
        <f>'3-1市提出用（支出伝票）'!N16</f>
        <v>0</v>
      </c>
      <c r="O16" s="55" t="s">
        <v>24</v>
      </c>
      <c r="P16" s="37">
        <f>'3-1市提出用（支出伝票）'!P16</f>
        <v>0</v>
      </c>
      <c r="Q16" s="55" t="s">
        <v>24</v>
      </c>
      <c r="R16" s="67"/>
      <c r="S16" s="183">
        <f>'3-1市提出用（支出伝票）'!S16</f>
        <v>0</v>
      </c>
      <c r="T16" s="55" t="s">
        <v>24</v>
      </c>
    </row>
    <row r="17" spans="1:16382">
      <c r="A17" s="15" t="s">
        <v>17</v>
      </c>
      <c r="B17" s="38"/>
      <c r="C17" s="57"/>
      <c r="D17" s="38"/>
      <c r="E17" s="57"/>
      <c r="F17" s="38"/>
      <c r="G17" s="57"/>
      <c r="H17" s="38"/>
      <c r="I17" s="57"/>
      <c r="J17" s="38"/>
      <c r="K17" s="57"/>
      <c r="L17" s="38"/>
      <c r="M17" s="57"/>
      <c r="N17" s="38"/>
      <c r="O17" s="57"/>
      <c r="P17" s="38"/>
      <c r="Q17" s="57"/>
      <c r="R17" s="169" t="s">
        <v>50</v>
      </c>
      <c r="S17" s="184"/>
      <c r="T17" s="57"/>
    </row>
    <row r="18" spans="1:16382" ht="16.2">
      <c r="A18" s="16"/>
      <c r="B18" s="39">
        <f>'3-1市提出用（支出伝票）'!B18</f>
        <v>0</v>
      </c>
      <c r="C18" s="58"/>
      <c r="D18" s="39">
        <f>'3-1市提出用（支出伝票）'!D18</f>
        <v>0</v>
      </c>
      <c r="E18" s="58"/>
      <c r="F18" s="39">
        <f>'3-1市提出用（支出伝票）'!F18</f>
        <v>0</v>
      </c>
      <c r="G18" s="58"/>
      <c r="H18" s="39">
        <f>'3-1市提出用（支出伝票）'!H18</f>
        <v>0</v>
      </c>
      <c r="I18" s="58"/>
      <c r="J18" s="39">
        <f>'3-1市提出用（支出伝票）'!J18</f>
        <v>0</v>
      </c>
      <c r="K18" s="58"/>
      <c r="L18" s="39">
        <f>'3-1市提出用（支出伝票）'!L18</f>
        <v>0</v>
      </c>
      <c r="M18" s="58"/>
      <c r="N18" s="39">
        <f>'3-1市提出用（支出伝票）'!N18</f>
        <v>0</v>
      </c>
      <c r="O18" s="58"/>
      <c r="P18" s="39">
        <f>'3-1市提出用（支出伝票）'!P18</f>
        <v>0</v>
      </c>
      <c r="Q18" s="58"/>
      <c r="R18" s="39"/>
      <c r="S18" s="185">
        <f>'3-1市提出用（支出伝票）'!S18</f>
        <v>0</v>
      </c>
      <c r="T18" s="198"/>
    </row>
    <row r="19" spans="1:16382" ht="19.2" customHeight="1">
      <c r="A19" s="17" t="s">
        <v>31</v>
      </c>
      <c r="B19" s="40"/>
      <c r="C19" s="55" t="s">
        <v>28</v>
      </c>
      <c r="D19" s="67"/>
      <c r="E19" s="55" t="s">
        <v>58</v>
      </c>
      <c r="F19" s="35"/>
      <c r="G19" s="55" t="s">
        <v>28</v>
      </c>
      <c r="H19" s="35"/>
      <c r="I19" s="55" t="s">
        <v>28</v>
      </c>
      <c r="J19" s="35"/>
      <c r="K19" s="55" t="s">
        <v>28</v>
      </c>
      <c r="L19" s="35"/>
      <c r="M19" s="55" t="s">
        <v>28</v>
      </c>
      <c r="N19" s="35"/>
      <c r="O19" s="55" t="s">
        <v>28</v>
      </c>
      <c r="P19" s="35"/>
      <c r="Q19" s="55" t="s">
        <v>28</v>
      </c>
      <c r="R19" s="170"/>
      <c r="S19" s="151"/>
      <c r="T19" s="55" t="s">
        <v>28</v>
      </c>
    </row>
    <row r="20" spans="1:16382" ht="18" customHeight="1">
      <c r="A20" s="18"/>
      <c r="B20" s="28"/>
      <c r="C20" s="59"/>
      <c r="D20" s="28"/>
      <c r="E20" s="59"/>
      <c r="F20" s="28"/>
      <c r="G20" s="59"/>
      <c r="H20" s="93" t="s">
        <v>39</v>
      </c>
      <c r="I20" s="102"/>
      <c r="J20" s="111"/>
      <c r="K20" s="103"/>
      <c r="L20" s="103"/>
      <c r="M20" s="103"/>
      <c r="N20" s="103"/>
      <c r="O20" s="140"/>
      <c r="P20" s="149"/>
      <c r="Q20" s="158" t="s">
        <v>9</v>
      </c>
      <c r="R20" s="171"/>
      <c r="S20" s="186">
        <v>1000</v>
      </c>
      <c r="T20" s="159" t="s">
        <v>28</v>
      </c>
    </row>
    <row r="21" spans="1:16382" ht="18" customHeight="1">
      <c r="H21" s="93" t="s">
        <v>37</v>
      </c>
      <c r="I21" s="103"/>
      <c r="J21" s="103"/>
      <c r="K21" s="103"/>
      <c r="L21" s="103"/>
      <c r="M21" s="103"/>
      <c r="N21" s="103"/>
      <c r="O21" s="140"/>
      <c r="P21" s="111"/>
      <c r="Q21" s="158" t="s">
        <v>51</v>
      </c>
      <c r="R21" s="172"/>
      <c r="S21" s="187">
        <f>'3-1市提出用（支出伝票）'!S21</f>
        <v>0</v>
      </c>
      <c r="T21" s="159" t="s">
        <v>28</v>
      </c>
    </row>
    <row r="22" spans="1:16382" ht="18" customHeight="1">
      <c r="H22" s="75" t="s">
        <v>56</v>
      </c>
      <c r="I22" s="82"/>
      <c r="J22" s="82"/>
      <c r="K22" s="82"/>
      <c r="L22" s="82"/>
      <c r="M22" s="82"/>
      <c r="N22" s="82"/>
      <c r="O22" s="82"/>
      <c r="P22" s="150"/>
      <c r="Q22" s="159" t="s">
        <v>46</v>
      </c>
      <c r="R22" s="173"/>
      <c r="S22" s="187">
        <f>'3-1市提出用（支出伝票）'!S22</f>
        <v>0</v>
      </c>
      <c r="T22" s="159" t="s">
        <v>28</v>
      </c>
    </row>
    <row r="23" spans="1:16382" ht="27" customHeight="1">
      <c r="H23" s="94" t="s">
        <v>36</v>
      </c>
      <c r="I23" s="104"/>
      <c r="J23" s="104"/>
      <c r="K23" s="104"/>
      <c r="L23" s="104"/>
      <c r="M23" s="104"/>
      <c r="N23" s="104"/>
      <c r="O23" s="141" t="s">
        <v>40</v>
      </c>
      <c r="P23" s="151"/>
      <c r="Q23" s="160"/>
      <c r="R23" s="173"/>
      <c r="S23" s="188">
        <f>'3-1市提出用（支出伝票）'!S23</f>
        <v>1000</v>
      </c>
      <c r="T23" s="159" t="s">
        <v>28</v>
      </c>
    </row>
    <row r="24" spans="1:16382" ht="27" customHeight="1">
      <c r="H24" s="2"/>
      <c r="I24" s="30"/>
      <c r="J24" s="30"/>
      <c r="K24" s="30"/>
      <c r="L24" s="30"/>
      <c r="M24" s="30"/>
      <c r="N24" s="30"/>
      <c r="O24" s="142"/>
      <c r="R24" s="5"/>
      <c r="S24" s="189"/>
      <c r="T24" s="199"/>
    </row>
    <row r="25" spans="1:16382" ht="16.2">
      <c r="A25" s="8" t="s">
        <v>19</v>
      </c>
      <c r="B25" s="8"/>
      <c r="C25" s="8"/>
      <c r="D25" s="8"/>
      <c r="E25" s="8"/>
      <c r="F25" s="5"/>
    </row>
    <row r="26" spans="1:16382" s="3" customFormat="1" ht="19.8" customHeight="1">
      <c r="A26" s="19" t="s">
        <v>60</v>
      </c>
      <c r="B26" s="41"/>
      <c r="C26" s="60"/>
      <c r="D26" s="68" t="s">
        <v>4</v>
      </c>
      <c r="E26" s="60"/>
      <c r="F26" s="68" t="s">
        <v>16</v>
      </c>
      <c r="G26" s="60"/>
      <c r="H26" s="68" t="s">
        <v>29</v>
      </c>
      <c r="I26" s="60"/>
      <c r="J26" s="68" t="s">
        <v>1</v>
      </c>
      <c r="K26" s="41"/>
      <c r="L26" s="68" t="s">
        <v>59</v>
      </c>
      <c r="M26" s="41"/>
      <c r="N26" s="41"/>
      <c r="O26" s="68" t="s">
        <v>32</v>
      </c>
      <c r="P26" s="41"/>
      <c r="Q26" s="41"/>
      <c r="R26" s="68" t="s">
        <v>8</v>
      </c>
      <c r="S26" s="41"/>
      <c r="T26" s="60"/>
      <c r="U26" s="204"/>
      <c r="V26" s="204"/>
      <c r="W26" s="204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</row>
    <row r="27" spans="1:16382" s="4" customFormat="1" ht="16.2" customHeight="1">
      <c r="A27" s="20" t="s">
        <v>27</v>
      </c>
      <c r="B27" s="42"/>
      <c r="C27" s="61"/>
      <c r="D27" s="69"/>
      <c r="E27" s="79"/>
      <c r="F27" s="69"/>
      <c r="G27" s="88"/>
      <c r="H27" s="95"/>
      <c r="I27" s="88"/>
      <c r="J27" s="69"/>
      <c r="K27" s="114"/>
      <c r="L27" s="69"/>
      <c r="M27" s="131"/>
      <c r="N27" s="114"/>
      <c r="O27" s="69"/>
      <c r="P27" s="152"/>
      <c r="Q27" s="114"/>
      <c r="R27" s="69"/>
      <c r="S27" s="152"/>
      <c r="T27" s="88"/>
      <c r="U27" s="48"/>
      <c r="V27" s="206"/>
      <c r="W27" s="206"/>
    </row>
    <row r="28" spans="1:16382" s="4" customFormat="1" ht="16.2">
      <c r="A28" s="21"/>
      <c r="B28" s="43"/>
      <c r="C28" s="62"/>
      <c r="D28" s="70">
        <f>'3-1市提出用（支出伝票）'!D28</f>
        <v>0</v>
      </c>
      <c r="E28" s="62" t="s">
        <v>7</v>
      </c>
      <c r="F28" s="85">
        <f>'3-1市提出用（支出伝票）'!F28</f>
        <v>0</v>
      </c>
      <c r="G28" s="62" t="s">
        <v>7</v>
      </c>
      <c r="H28" s="85">
        <f>'3-1市提出用（支出伝票）'!H28</f>
        <v>0</v>
      </c>
      <c r="I28" s="62" t="s">
        <v>7</v>
      </c>
      <c r="J28" s="70">
        <f>'3-1市提出用（支出伝票）'!J28</f>
        <v>0</v>
      </c>
      <c r="K28" s="115" t="s">
        <v>41</v>
      </c>
      <c r="L28" s="123"/>
      <c r="M28" s="132">
        <f>'3-1市提出用（支出伝票）'!M28</f>
        <v>0</v>
      </c>
      <c r="N28" s="115" t="s">
        <v>41</v>
      </c>
      <c r="O28" s="123"/>
      <c r="P28" s="132">
        <f>'3-1市提出用（支出伝票）'!P28</f>
        <v>0</v>
      </c>
      <c r="Q28" s="115" t="s">
        <v>41</v>
      </c>
      <c r="R28" s="174"/>
      <c r="S28" s="190">
        <f>'3-1市提出用（支出伝票）'!S28</f>
        <v>0</v>
      </c>
      <c r="T28" s="200" t="s">
        <v>7</v>
      </c>
      <c r="U28" s="205"/>
      <c r="W28" s="207"/>
    </row>
    <row r="29" spans="1:16382" s="4" customFormat="1" ht="19.2" customHeight="1">
      <c r="A29" s="22" t="s">
        <v>61</v>
      </c>
      <c r="B29" s="44"/>
      <c r="C29" s="63"/>
      <c r="D29" s="71"/>
      <c r="E29" s="80"/>
      <c r="F29" s="71"/>
      <c r="G29" s="89"/>
      <c r="H29" s="96"/>
      <c r="I29" s="89"/>
      <c r="J29" s="71"/>
      <c r="L29" s="96"/>
      <c r="N29" s="135"/>
      <c r="O29" s="71"/>
      <c r="P29" s="153"/>
      <c r="Q29" s="116"/>
      <c r="R29" s="175"/>
      <c r="T29" s="201"/>
      <c r="U29" s="48"/>
      <c r="V29" s="206"/>
      <c r="W29" s="206"/>
    </row>
    <row r="30" spans="1:16382" s="4" customFormat="1" ht="16.2">
      <c r="A30" s="23"/>
      <c r="B30" s="45"/>
      <c r="C30" s="62"/>
      <c r="D30" s="70">
        <f>'3-1市提出用（支出伝票）'!D30</f>
        <v>0</v>
      </c>
      <c r="E30" s="62" t="s">
        <v>7</v>
      </c>
      <c r="F30" s="85">
        <f>'3-1市提出用（支出伝票）'!F30</f>
        <v>0</v>
      </c>
      <c r="G30" s="62" t="s">
        <v>7</v>
      </c>
      <c r="H30" s="85">
        <f>'3-1市提出用（支出伝票）'!H30</f>
        <v>0</v>
      </c>
      <c r="I30" s="62" t="s">
        <v>7</v>
      </c>
      <c r="J30" s="70">
        <f>'3-1市提出用（支出伝票）'!J30</f>
        <v>0</v>
      </c>
      <c r="K30" s="115" t="s">
        <v>41</v>
      </c>
      <c r="L30" s="123"/>
      <c r="M30" s="132">
        <f>'3-1市提出用（支出伝票）'!M30</f>
        <v>0</v>
      </c>
      <c r="N30" s="136" t="s">
        <v>41</v>
      </c>
      <c r="O30" s="123"/>
      <c r="P30" s="132">
        <f>'3-1市提出用（支出伝票）'!P30</f>
        <v>0</v>
      </c>
      <c r="Q30" s="115" t="s">
        <v>41</v>
      </c>
      <c r="R30" s="85"/>
      <c r="S30" s="190">
        <f>'3-1市提出用（支出伝票）'!S30</f>
        <v>0</v>
      </c>
      <c r="T30" s="62" t="s">
        <v>7</v>
      </c>
      <c r="U30" s="205"/>
      <c r="W30" s="206"/>
    </row>
    <row r="31" spans="1:16382" s="4" customFormat="1" ht="19.2" customHeight="1">
      <c r="A31" s="20" t="s">
        <v>17</v>
      </c>
      <c r="B31" s="46"/>
      <c r="C31" s="64"/>
      <c r="D31" s="72"/>
      <c r="E31" s="81"/>
      <c r="F31" s="86"/>
      <c r="G31" s="90"/>
      <c r="H31" s="86"/>
      <c r="I31" s="105"/>
      <c r="J31" s="72"/>
      <c r="L31" s="86"/>
      <c r="N31" s="116"/>
      <c r="O31" s="72"/>
      <c r="P31" s="154"/>
      <c r="Q31" s="116"/>
      <c r="R31" s="176" t="s">
        <v>30</v>
      </c>
      <c r="S31" s="154"/>
      <c r="T31" s="202"/>
      <c r="V31" s="205"/>
      <c r="W31" s="65"/>
    </row>
    <row r="32" spans="1:16382" s="4" customFormat="1" ht="19.2" customHeight="1">
      <c r="A32" s="24" t="s">
        <v>31</v>
      </c>
      <c r="B32" s="47"/>
      <c r="C32" s="62"/>
      <c r="D32" s="73">
        <f>'3-1市提出用（支出伝票）'!D32</f>
        <v>0</v>
      </c>
      <c r="E32" s="62" t="s">
        <v>28</v>
      </c>
      <c r="F32" s="87">
        <f>'3-1市提出用（支出伝票）'!F32</f>
        <v>0</v>
      </c>
      <c r="G32" s="62" t="s">
        <v>28</v>
      </c>
      <c r="H32" s="87">
        <f>'3-1市提出用（支出伝票）'!H32</f>
        <v>0</v>
      </c>
      <c r="I32" s="62" t="s">
        <v>28</v>
      </c>
      <c r="J32" s="73">
        <f>'3-1市提出用（支出伝票）'!J32</f>
        <v>0</v>
      </c>
      <c r="K32" s="116" t="s">
        <v>58</v>
      </c>
      <c r="L32" s="123"/>
      <c r="M32" s="133">
        <f>'3-1市提出用（支出伝票）'!M32</f>
        <v>0</v>
      </c>
      <c r="N32" s="137" t="s">
        <v>58</v>
      </c>
      <c r="O32" s="123"/>
      <c r="P32" s="133">
        <f>'3-1市提出用（支出伝票）'!P32</f>
        <v>0</v>
      </c>
      <c r="Q32" s="116" t="s">
        <v>58</v>
      </c>
      <c r="R32" s="85"/>
      <c r="S32" s="190">
        <f>'3-1市提出用（支出伝票）'!S32</f>
        <v>0</v>
      </c>
      <c r="T32" s="62" t="s">
        <v>28</v>
      </c>
      <c r="U32" s="205"/>
      <c r="W32" s="206"/>
    </row>
    <row r="33" spans="1:20" s="4" customFormat="1" ht="18" customHeight="1">
      <c r="A33" s="25"/>
      <c r="B33" s="48"/>
      <c r="C33" s="65"/>
      <c r="D33" s="48"/>
      <c r="E33" s="65"/>
      <c r="F33" s="48"/>
      <c r="G33" s="65"/>
      <c r="H33" s="97" t="s">
        <v>39</v>
      </c>
      <c r="I33" s="106"/>
      <c r="J33" s="112"/>
      <c r="K33" s="117"/>
      <c r="L33" s="117"/>
      <c r="M33" s="117"/>
      <c r="N33" s="117"/>
      <c r="O33" s="143"/>
      <c r="P33" s="155"/>
      <c r="Q33" s="161" t="s">
        <v>10</v>
      </c>
      <c r="R33" s="177"/>
      <c r="S33" s="191">
        <v>1000</v>
      </c>
      <c r="T33" s="162" t="s">
        <v>28</v>
      </c>
    </row>
    <row r="34" spans="1:20" s="4" customFormat="1" ht="18" customHeight="1">
      <c r="A34" s="26"/>
      <c r="B34" s="26"/>
      <c r="C34" s="26"/>
      <c r="D34" s="26"/>
      <c r="E34" s="26"/>
      <c r="F34" s="26"/>
      <c r="G34" s="91"/>
      <c r="H34" s="98" t="s">
        <v>43</v>
      </c>
      <c r="I34" s="107"/>
      <c r="J34" s="107"/>
      <c r="K34" s="107"/>
      <c r="L34" s="107"/>
      <c r="M34" s="107"/>
      <c r="N34" s="107"/>
      <c r="O34" s="144"/>
      <c r="P34" s="156"/>
      <c r="Q34" s="162" t="s">
        <v>52</v>
      </c>
      <c r="R34" s="178"/>
      <c r="S34" s="192">
        <f>'3-1市提出用（支出伝票）'!S34</f>
        <v>0</v>
      </c>
      <c r="T34" s="162" t="s">
        <v>28</v>
      </c>
    </row>
    <row r="35" spans="1:20" s="4" customFormat="1" ht="18" customHeight="1">
      <c r="A35" s="26"/>
      <c r="B35" s="26"/>
      <c r="C35" s="26"/>
      <c r="D35" s="26"/>
      <c r="E35" s="26"/>
      <c r="F35" s="26"/>
      <c r="G35" s="91"/>
      <c r="H35" s="99" t="s">
        <v>57</v>
      </c>
      <c r="I35" s="108"/>
      <c r="J35" s="108"/>
      <c r="K35" s="108"/>
      <c r="L35" s="108"/>
      <c r="M35" s="108"/>
      <c r="N35" s="108"/>
      <c r="O35" s="108"/>
      <c r="P35" s="156"/>
      <c r="Q35" s="116" t="s">
        <v>54</v>
      </c>
      <c r="R35" s="178"/>
      <c r="S35" s="192">
        <f>'3-1市提出用（支出伝票）'!S35</f>
        <v>0</v>
      </c>
      <c r="T35" s="162" t="s">
        <v>28</v>
      </c>
    </row>
    <row r="36" spans="1:20" s="4" customFormat="1" ht="27" customHeight="1">
      <c r="A36" s="26"/>
      <c r="B36" s="49"/>
      <c r="C36" s="49"/>
      <c r="D36" s="49"/>
      <c r="E36" s="49"/>
      <c r="F36" s="49"/>
      <c r="G36" s="92"/>
      <c r="H36" s="98" t="s">
        <v>49</v>
      </c>
      <c r="I36" s="107"/>
      <c r="J36" s="107"/>
      <c r="K36" s="107"/>
      <c r="L36" s="107"/>
      <c r="M36" s="107"/>
      <c r="N36" s="107"/>
      <c r="O36" s="145" t="s">
        <v>45</v>
      </c>
      <c r="P36" s="156"/>
      <c r="Q36" s="163"/>
      <c r="R36" s="178"/>
      <c r="S36" s="193">
        <f>'3-1市提出用（支出伝票）'!S36</f>
        <v>1000</v>
      </c>
      <c r="T36" s="162" t="s">
        <v>28</v>
      </c>
    </row>
    <row r="37" spans="1:20" ht="18" customHeight="1">
      <c r="A37" s="27"/>
      <c r="B37" s="50"/>
      <c r="C37" s="50"/>
      <c r="D37" s="50"/>
      <c r="E37" s="50"/>
      <c r="F37" s="50"/>
      <c r="G37" s="50"/>
      <c r="H37" s="100"/>
      <c r="I37" s="109"/>
      <c r="J37" s="109"/>
      <c r="K37" s="109"/>
      <c r="L37" s="109"/>
      <c r="M37" s="109"/>
      <c r="N37" s="109"/>
      <c r="O37" s="146"/>
      <c r="P37" s="29"/>
      <c r="Q37" s="29"/>
      <c r="R37" s="109"/>
      <c r="S37" s="109"/>
      <c r="T37" s="59"/>
    </row>
    <row r="38" spans="1:20" ht="18" customHeight="1">
      <c r="A38" s="27"/>
      <c r="B38" s="50"/>
      <c r="C38" s="50"/>
      <c r="D38" s="50"/>
      <c r="E38" s="50"/>
      <c r="F38" s="50"/>
      <c r="G38" s="50"/>
      <c r="H38" s="100"/>
      <c r="I38" s="30"/>
      <c r="J38" s="30"/>
      <c r="K38" s="30"/>
      <c r="L38" s="30"/>
      <c r="M38" s="30"/>
      <c r="N38" s="30"/>
      <c r="O38" s="142"/>
      <c r="R38" s="30"/>
      <c r="S38" s="30"/>
      <c r="T38" s="199"/>
    </row>
    <row r="39" spans="1:20" ht="18" customHeight="1">
      <c r="A39" s="27"/>
      <c r="B39" s="50"/>
      <c r="C39" s="50"/>
      <c r="D39" s="50"/>
      <c r="E39" s="50"/>
      <c r="F39" s="50"/>
      <c r="G39" s="50"/>
      <c r="H39" s="100"/>
      <c r="I39" s="30"/>
      <c r="J39" s="30"/>
      <c r="K39" s="30"/>
      <c r="L39" s="30"/>
      <c r="M39" s="30"/>
      <c r="N39" s="30"/>
      <c r="O39" s="142"/>
      <c r="R39" s="30"/>
      <c r="S39" s="30"/>
      <c r="T39" s="199"/>
    </row>
    <row r="40" spans="1:20" ht="14.25" customHeight="1">
      <c r="H40" s="101"/>
      <c r="I40" s="109"/>
      <c r="J40" s="109"/>
      <c r="K40" s="109"/>
      <c r="L40" s="109"/>
      <c r="M40" s="109"/>
      <c r="N40" s="109"/>
      <c r="O40" s="146"/>
      <c r="P40" s="29"/>
      <c r="Q40" s="29"/>
      <c r="R40" s="109"/>
      <c r="S40" s="109"/>
      <c r="T40" s="59"/>
    </row>
    <row r="41" spans="1:20" ht="33" customHeight="1">
      <c r="A41" s="6" t="s">
        <v>13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ht="27" customHeight="1">
      <c r="A42" s="28"/>
      <c r="B42" s="28"/>
      <c r="C42" s="28"/>
      <c r="D42" s="74"/>
      <c r="E42" s="74"/>
    </row>
    <row r="43" spans="1:20" ht="33" customHeight="1">
      <c r="A43" s="29"/>
      <c r="B43" s="29"/>
      <c r="C43" s="66"/>
      <c r="D43" s="75" t="s">
        <v>22</v>
      </c>
      <c r="E43" s="82"/>
      <c r="F43" s="82"/>
      <c r="G43" s="82"/>
      <c r="H43" s="82"/>
      <c r="I43" s="82"/>
      <c r="J43" s="113"/>
      <c r="K43" s="118"/>
      <c r="L43" s="124">
        <f>'3-1市提出用（支出伝票）'!L43</f>
        <v>2000</v>
      </c>
      <c r="M43" s="124"/>
      <c r="N43" s="124"/>
      <c r="O43" s="124"/>
      <c r="P43" s="124"/>
      <c r="Q43" s="124"/>
      <c r="R43" s="124"/>
      <c r="S43" s="159" t="s">
        <v>28</v>
      </c>
    </row>
    <row r="44" spans="1:20" ht="27.6" customHeight="1"/>
    <row r="45" spans="1:20">
      <c r="A45" s="5" t="s">
        <v>11</v>
      </c>
      <c r="B45" s="5"/>
      <c r="C45" s="5"/>
      <c r="D45" s="5"/>
      <c r="E45" s="5"/>
      <c r="F45" s="5"/>
      <c r="G45" s="5"/>
      <c r="H45" s="5"/>
      <c r="I45" s="5"/>
      <c r="J45" s="5"/>
    </row>
    <row r="46" spans="1:20">
      <c r="J46" s="1" t="s">
        <v>44</v>
      </c>
      <c r="M46" s="1" t="s">
        <v>47</v>
      </c>
    </row>
    <row r="48" spans="1:20">
      <c r="A48" s="7" t="s">
        <v>14</v>
      </c>
      <c r="B48" s="7"/>
      <c r="C48" s="7"/>
      <c r="D48" s="7"/>
      <c r="E48" s="7"/>
      <c r="F48" s="7"/>
    </row>
    <row r="50" spans="7:20">
      <c r="G50" s="5" t="s">
        <v>33</v>
      </c>
      <c r="H50" s="5"/>
      <c r="I50" s="5"/>
      <c r="J50" s="5"/>
      <c r="K50" s="5"/>
      <c r="L50" s="5"/>
      <c r="M50" s="5"/>
      <c r="N50" s="5"/>
    </row>
    <row r="51" spans="7:20">
      <c r="G51" s="5"/>
      <c r="H51" s="5"/>
      <c r="I51" s="5"/>
      <c r="J51" s="5"/>
      <c r="K51" s="5"/>
      <c r="L51" s="5"/>
      <c r="M51" s="5"/>
      <c r="N51" s="5"/>
      <c r="T51" s="203"/>
    </row>
    <row r="52" spans="7:20">
      <c r="G52" s="5" t="s">
        <v>34</v>
      </c>
      <c r="H52" s="5"/>
      <c r="I52" s="5"/>
      <c r="J52" s="5"/>
      <c r="K52" s="5"/>
      <c r="L52" s="125">
        <f>'3-1市提出用（支出伝票）'!L52</f>
        <v>0</v>
      </c>
      <c r="M52" s="27"/>
      <c r="N52" s="27"/>
      <c r="O52" s="27"/>
      <c r="P52" s="27"/>
      <c r="Q52" s="27"/>
      <c r="R52" s="27"/>
      <c r="S52" s="27"/>
    </row>
    <row r="54" spans="7:20">
      <c r="G54" s="5" t="s">
        <v>35</v>
      </c>
      <c r="H54" s="5"/>
      <c r="I54" s="5"/>
      <c r="J54" s="5"/>
      <c r="K54" s="5"/>
      <c r="L54" s="125">
        <f>'3-1市提出用（支出伝票）'!L54</f>
        <v>0</v>
      </c>
      <c r="M54" s="100"/>
      <c r="N54" s="100"/>
      <c r="O54" s="100"/>
      <c r="P54" s="100"/>
      <c r="Q54" s="100"/>
    </row>
    <row r="56" spans="7:20">
      <c r="G56" s="5" t="s">
        <v>38</v>
      </c>
      <c r="H56" s="5"/>
      <c r="I56" s="5"/>
      <c r="J56" s="5"/>
      <c r="K56" s="5"/>
      <c r="L56" s="126">
        <f>'3-1市提出用（支出伝票）'!L56</f>
        <v>0</v>
      </c>
      <c r="M56" s="126"/>
      <c r="N56" s="126"/>
      <c r="O56" s="126"/>
      <c r="P56" s="126"/>
      <c r="Q56" s="164" t="s">
        <v>42</v>
      </c>
      <c r="R56" s="179"/>
      <c r="S56" s="134"/>
      <c r="T56" s="110" t="s">
        <v>53</v>
      </c>
    </row>
    <row r="57" spans="7:20">
      <c r="G57" s="5"/>
      <c r="H57" s="5"/>
      <c r="I57" s="5"/>
      <c r="J57" s="5"/>
      <c r="K57" s="5"/>
      <c r="L57" s="127"/>
      <c r="M57" s="134"/>
      <c r="N57" s="134"/>
      <c r="O57" s="134"/>
      <c r="P57" s="134"/>
      <c r="Q57" s="134"/>
      <c r="R57" s="134"/>
      <c r="S57" s="134"/>
      <c r="T57" s="110"/>
    </row>
    <row r="58" spans="7:20">
      <c r="G58" s="5"/>
      <c r="H58" s="5"/>
      <c r="I58" s="5"/>
      <c r="J58" s="5"/>
      <c r="K58" s="5"/>
      <c r="L58" s="127"/>
      <c r="M58" s="134"/>
      <c r="N58" s="134"/>
      <c r="O58" s="134"/>
      <c r="P58" s="134"/>
      <c r="Q58" s="134"/>
      <c r="R58" s="134"/>
      <c r="S58" s="134"/>
      <c r="T58" s="110"/>
    </row>
    <row r="59" spans="7:20">
      <c r="N59" s="138"/>
      <c r="O59" s="138"/>
      <c r="P59" s="138"/>
      <c r="Q59" s="165" t="s">
        <v>63</v>
      </c>
      <c r="R59" s="165"/>
      <c r="S59" s="138"/>
      <c r="T59" s="5"/>
    </row>
  </sheetData>
  <mergeCells count="54">
    <mergeCell ref="A1:E1"/>
    <mergeCell ref="L2:O2"/>
    <mergeCell ref="P2:T2"/>
    <mergeCell ref="A5:T5"/>
    <mergeCell ref="F6:O6"/>
    <mergeCell ref="L8:T8"/>
    <mergeCell ref="A9:E9"/>
    <mergeCell ref="B10:I10"/>
    <mergeCell ref="J10:Q10"/>
    <mergeCell ref="B11:C11"/>
    <mergeCell ref="D11:E11"/>
    <mergeCell ref="F11:G11"/>
    <mergeCell ref="H11:I11"/>
    <mergeCell ref="J11:K11"/>
    <mergeCell ref="L11:M11"/>
    <mergeCell ref="N11:O11"/>
    <mergeCell ref="P11:Q11"/>
    <mergeCell ref="B18:C18"/>
    <mergeCell ref="D18:E18"/>
    <mergeCell ref="F18:G18"/>
    <mergeCell ref="H18:I18"/>
    <mergeCell ref="J18:K18"/>
    <mergeCell ref="L18:M18"/>
    <mergeCell ref="N18:O18"/>
    <mergeCell ref="P18:Q18"/>
    <mergeCell ref="H23:N23"/>
    <mergeCell ref="A25:E25"/>
    <mergeCell ref="A34:G34"/>
    <mergeCell ref="A35:G35"/>
    <mergeCell ref="A36:G36"/>
    <mergeCell ref="H36:N36"/>
    <mergeCell ref="A37:H37"/>
    <mergeCell ref="A41:T41"/>
    <mergeCell ref="L43:R43"/>
    <mergeCell ref="A45:I45"/>
    <mergeCell ref="A48:F48"/>
    <mergeCell ref="G50:M50"/>
    <mergeCell ref="G52:K52"/>
    <mergeCell ref="L52:R52"/>
    <mergeCell ref="G54:K54"/>
    <mergeCell ref="L54:Q54"/>
    <mergeCell ref="L56:P56"/>
    <mergeCell ref="A10:A11"/>
    <mergeCell ref="R10:T11"/>
    <mergeCell ref="A12:A13"/>
    <mergeCell ref="B12:C13"/>
    <mergeCell ref="D12:E13"/>
    <mergeCell ref="F12:G13"/>
    <mergeCell ref="H12:I13"/>
    <mergeCell ref="J12:K13"/>
    <mergeCell ref="L12:M13"/>
    <mergeCell ref="N12:O13"/>
    <mergeCell ref="P12:Q13"/>
    <mergeCell ref="A17:A18"/>
  </mergeCells>
  <phoneticPr fontId="1"/>
  <pageMargins left="0.39370078740157477" right="0.19685039370078738" top="0.59055118110236227" bottom="0.39370078740157477" header="0.51181102362204722" footer="0.39370078740157477"/>
  <pageSetup paperSize="9" scale="78" fitToWidth="1" fitToHeight="1" orientation="portrait" usePrinterDefaults="1" r:id="rId1"/>
  <headerFooter alignWithMargins="0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3-1市提出用（支出伝票）</vt:lpstr>
      <vt:lpstr>3-2市提出用（担当課控)</vt:lpstr>
      <vt:lpstr>3-3取扱店控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羽村市役所</dc:creator>
  <cp:lastModifiedBy>746159</cp:lastModifiedBy>
  <cp:lastPrinted>2010-01-13T04:24:40Z</cp:lastPrinted>
  <dcterms:created xsi:type="dcterms:W3CDTF">2002-04-08T02:23:25Z</dcterms:created>
  <dcterms:modified xsi:type="dcterms:W3CDTF">2024-10-10T03:57:05Z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5.0.2.0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2024-10-10T03:57:05Z</vt:filetime>
  </property>
</Properties>
</file>